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240" windowWidth="17940" windowHeight="11235" tabRatio="882" firstSheet="1" activeTab="1"/>
  </bookViews>
  <sheets>
    <sheet name="Sheet1" sheetId="1" state="hidden" r:id="rId1"/>
    <sheet name="ReadMe" sheetId="2" r:id="rId2"/>
    <sheet name="Adapt11" sheetId="3" r:id="rId3"/>
    <sheet name="Adapt11EVBU" sheetId="4" r:id="rId4"/>
    <sheet name="Adapt11C24DX" sheetId="5" r:id="rId5"/>
    <sheet name="MICROCORE-11" sheetId="6" r:id="rId6"/>
    <sheet name="MICROSTAMP11" sheetId="7" r:id="rId7"/>
    <sheet name="Adapt812(DX,DXLT,MAX)" sheetId="8" r:id="rId8"/>
    <sheet name="Adapt912B32" sheetId="9" r:id="rId9"/>
    <sheet name="Adapt912DT60" sheetId="10" r:id="rId10"/>
    <sheet name="Adapt9S12C" sheetId="11" r:id="rId11"/>
    <sheet name="Adapt9S12D" sheetId="12" r:id="rId12"/>
    <sheet name="Adapt9S12E" sheetId="13" r:id="rId13"/>
    <sheet name="Adapt9S12NE" sheetId="14" r:id="rId14"/>
    <sheet name="Adapt9S12XD" sheetId="15" r:id="rId15"/>
    <sheet name="Adapt9S12XS" sheetId="16" r:id="rId16"/>
    <sheet name="Adapt9S12XE" sheetId="17" r:id="rId17"/>
  </sheets>
  <definedNames>
    <definedName name="_xlnm.Print_Area" localSheetId="0">'Sheet1'!$A$1:$AJ$57</definedName>
  </definedNames>
  <calcPr fullCalcOnLoad="1"/>
</workbook>
</file>

<file path=xl/sharedStrings.xml><?xml version="1.0" encoding="utf-8"?>
<sst xmlns="http://schemas.openxmlformats.org/spreadsheetml/2006/main" count="1142" uniqueCount="578">
  <si>
    <t>Pin #</t>
  </si>
  <si>
    <t>PD2/MISO</t>
  </si>
  <si>
    <t>PD3/MOSI</t>
  </si>
  <si>
    <t>PD4/SCK</t>
  </si>
  <si>
    <t>PD5/SS*</t>
  </si>
  <si>
    <t>PD1/TXD</t>
  </si>
  <si>
    <t>PA7/PAI/OC1</t>
  </si>
  <si>
    <t>PA6/OC2/OC1</t>
  </si>
  <si>
    <t>PA5/OC3/OC1</t>
  </si>
  <si>
    <t>PA4/OC4/OC1</t>
  </si>
  <si>
    <t>PA3/IC4/OC5/OC1</t>
  </si>
  <si>
    <t>PA2/IC1</t>
  </si>
  <si>
    <t>PA1/IC2</t>
  </si>
  <si>
    <t>PA0/IC3</t>
  </si>
  <si>
    <t>PB7</t>
  </si>
  <si>
    <t>PB6</t>
  </si>
  <si>
    <t>PB5</t>
  </si>
  <si>
    <t>PB4</t>
  </si>
  <si>
    <t>PB3</t>
  </si>
  <si>
    <t>PB2</t>
  </si>
  <si>
    <t>PB1</t>
  </si>
  <si>
    <t>PB0</t>
  </si>
  <si>
    <t>PE0/AN0</t>
  </si>
  <si>
    <t>PE1/AN1</t>
  </si>
  <si>
    <t>PE2/AN2</t>
  </si>
  <si>
    <t>PE3/AN3</t>
  </si>
  <si>
    <t>PE7/AN7</t>
  </si>
  <si>
    <t>PE6/AN6</t>
  </si>
  <si>
    <t>PE5/AN5</t>
  </si>
  <si>
    <t>PE4/AN4</t>
  </si>
  <si>
    <t>VRH</t>
  </si>
  <si>
    <t>VRL</t>
  </si>
  <si>
    <t>STRA</t>
  </si>
  <si>
    <t>ECLK</t>
  </si>
  <si>
    <t>STRB</t>
  </si>
  <si>
    <t>PC0</t>
  </si>
  <si>
    <t>PC1</t>
  </si>
  <si>
    <t>PC2</t>
  </si>
  <si>
    <t>PC3</t>
  </si>
  <si>
    <t>PC4</t>
  </si>
  <si>
    <t>PC5</t>
  </si>
  <si>
    <t>PC6</t>
  </si>
  <si>
    <t>PC7</t>
  </si>
  <si>
    <t>NO CONNECTION</t>
  </si>
  <si>
    <t>RESET*</t>
  </si>
  <si>
    <t>XIRQ*</t>
  </si>
  <si>
    <t>IRQ*</t>
  </si>
  <si>
    <t>VCC (+5V)</t>
  </si>
  <si>
    <t>PD0/RXD</t>
  </si>
  <si>
    <t>GROUND</t>
  </si>
  <si>
    <t>ADAPT11</t>
  </si>
  <si>
    <t>ADAPT11EVBU</t>
  </si>
  <si>
    <t>ADAPT11C24DX</t>
  </si>
  <si>
    <t>MODB</t>
  </si>
  <si>
    <t>PB7 (ADDR15)</t>
  </si>
  <si>
    <t>PB6 (ADDR14)</t>
  </si>
  <si>
    <t>PB5 (ADDR13)</t>
  </si>
  <si>
    <t>PB4 (ADDR12)</t>
  </si>
  <si>
    <t>PB3 (ADDR11)</t>
  </si>
  <si>
    <t>PB2 (ADDR10)</t>
  </si>
  <si>
    <t>PB1 (ADDR9)</t>
  </si>
  <si>
    <t>PB0 (ADDR8)</t>
  </si>
  <si>
    <t>STRA (AS)</t>
  </si>
  <si>
    <t>STRB (R/W*)</t>
  </si>
  <si>
    <t>PC0 (ADDR0/DATA0)</t>
  </si>
  <si>
    <t>PC1 (ADDR1/DATA1)</t>
  </si>
  <si>
    <t>PC2 (ADDR2/DATA2)</t>
  </si>
  <si>
    <t>PC3 (ADDR3/DATA3)</t>
  </si>
  <si>
    <t>PC4 (ADDR4/DATA4)</t>
  </si>
  <si>
    <t>PC5 (ADDR5/DATA5)</t>
  </si>
  <si>
    <t>PC6 (ADDR6/DATA6)</t>
  </si>
  <si>
    <t>PC7 (ADDR7/DATA7)</t>
  </si>
  <si>
    <t>MICROCORE-11</t>
  </si>
  <si>
    <t>MICROSTAMP11</t>
  </si>
  <si>
    <t>with Bridgeplane</t>
  </si>
  <si>
    <t>ADAPT912B32</t>
  </si>
  <si>
    <t>PS4/SDI/MISO</t>
  </si>
  <si>
    <t>PS5/SDO/MOSI</t>
  </si>
  <si>
    <t>PS6/SCK</t>
  </si>
  <si>
    <t>PS7/SS*</t>
  </si>
  <si>
    <t>PS1/TXD0</t>
  </si>
  <si>
    <t>PT7/IOC7/PAI</t>
  </si>
  <si>
    <t>PT6/IOC6</t>
  </si>
  <si>
    <t>PT4/IOC4</t>
  </si>
  <si>
    <t>PT3/IOC3</t>
  </si>
  <si>
    <t>PT2/IOC2</t>
  </si>
  <si>
    <t>PT1/IOC1</t>
  </si>
  <si>
    <t>PT0/IOC0</t>
  </si>
  <si>
    <t>PJ7/PP7</t>
  </si>
  <si>
    <t>PJ6/PP6</t>
  </si>
  <si>
    <t>PJ5/PP5</t>
  </si>
  <si>
    <t>PJ4/PP4</t>
  </si>
  <si>
    <t>PJ3/PP3/PW3</t>
  </si>
  <si>
    <t>PJ2/PP2/PW2</t>
  </si>
  <si>
    <t>PJ1/PP1/PW1</t>
  </si>
  <si>
    <t>PJ0/PP0/PW0</t>
  </si>
  <si>
    <t>PAD0/AN0</t>
  </si>
  <si>
    <t>PAD1/AN1</t>
  </si>
  <si>
    <t>PAD2/AN2</t>
  </si>
  <si>
    <t>PAD3/AN3</t>
  </si>
  <si>
    <t>PAD7/AN7</t>
  </si>
  <si>
    <t>PAD6/AN6</t>
  </si>
  <si>
    <t>PAD5/AN5</t>
  </si>
  <si>
    <t>PS3</t>
  </si>
  <si>
    <t>PE4/ECLK</t>
  </si>
  <si>
    <t>PS2</t>
  </si>
  <si>
    <t>PDLC6</t>
  </si>
  <si>
    <t>PDLC5</t>
  </si>
  <si>
    <t>PDLC4</t>
  </si>
  <si>
    <t>PDLC3</t>
  </si>
  <si>
    <t>PDLC2</t>
  </si>
  <si>
    <t>PDLC1</t>
  </si>
  <si>
    <t>PDLC0</t>
  </si>
  <si>
    <t>PE7/DBE*</t>
  </si>
  <si>
    <t>PS0/RXD0</t>
  </si>
  <si>
    <t>PS4/MISO</t>
  </si>
  <si>
    <t>PS5/MOSI</t>
  </si>
  <si>
    <t>PJ7/KWJ7</t>
  </si>
  <si>
    <t>PJ6/KWJ6</t>
  </si>
  <si>
    <t>PJ5/KWJ5</t>
  </si>
  <si>
    <t>PJ4/KWJ4</t>
  </si>
  <si>
    <t>PJ3/KWJ3</t>
  </si>
  <si>
    <t>PJ2/KWJ2</t>
  </si>
  <si>
    <t>PJ1/KWJ1</t>
  </si>
  <si>
    <t>PJ0/KWJ0</t>
  </si>
  <si>
    <t>PS3/TXD1</t>
  </si>
  <si>
    <t>PS2/RXD1</t>
  </si>
  <si>
    <t>KWH7</t>
  </si>
  <si>
    <t>KWH6</t>
  </si>
  <si>
    <t>KWH5</t>
  </si>
  <si>
    <t>KWH4</t>
  </si>
  <si>
    <t>KWH3</t>
  </si>
  <si>
    <t>KWH2</t>
  </si>
  <si>
    <t>KWH1</t>
  </si>
  <si>
    <t>KWH0</t>
  </si>
  <si>
    <t>PE7/ARST</t>
  </si>
  <si>
    <t>ADAPT812/DX/DXLT/MAX</t>
  </si>
  <si>
    <t>VIN</t>
  </si>
  <si>
    <t>MCU CARD H1 CONNECTOR SIGNALS</t>
  </si>
  <si>
    <t>PM2/MISO</t>
  </si>
  <si>
    <t>PM4/MOSI</t>
  </si>
  <si>
    <t>PM5/SCK</t>
  </si>
  <si>
    <t>PM3/SS*</t>
  </si>
  <si>
    <t>AN00</t>
  </si>
  <si>
    <t>AN02</t>
  </si>
  <si>
    <t>AN01</t>
  </si>
  <si>
    <t>AN03</t>
  </si>
  <si>
    <t>AN07</t>
  </si>
  <si>
    <t>AN06</t>
  </si>
  <si>
    <t>AN05</t>
  </si>
  <si>
    <t>AN04</t>
  </si>
  <si>
    <t>PE3 (LSTRB*)</t>
  </si>
  <si>
    <t>PE2 (R/W*)</t>
  </si>
  <si>
    <t>PA7</t>
  </si>
  <si>
    <t>PA6</t>
  </si>
  <si>
    <t>PA5</t>
  </si>
  <si>
    <t>PA4</t>
  </si>
  <si>
    <t>PA3</t>
  </si>
  <si>
    <t>PA2</t>
  </si>
  <si>
    <t>PA1</t>
  </si>
  <si>
    <t>PA0</t>
  </si>
  <si>
    <t>PE7/XCLKS*</t>
  </si>
  <si>
    <t>PE0/XIRQ*</t>
  </si>
  <si>
    <t>PE1/IRQ*</t>
  </si>
  <si>
    <t>PP7/KWP7/PWM7</t>
  </si>
  <si>
    <t>PP6/KWP6/PWM6</t>
  </si>
  <si>
    <t>PP5/KWP5/PWM5</t>
  </si>
  <si>
    <t>PP4/KWP4/PWM4</t>
  </si>
  <si>
    <t>PP3/KWP3/PWM3</t>
  </si>
  <si>
    <t>PP2/KWP2/PWM2</t>
  </si>
  <si>
    <t>PP1/KWP1/PWM1</t>
  </si>
  <si>
    <t>PP0/KWP0/PWM0</t>
  </si>
  <si>
    <t>PH7/KWH7</t>
  </si>
  <si>
    <t>PH6/KWH6</t>
  </si>
  <si>
    <t>PH5/KWH5</t>
  </si>
  <si>
    <t>PH4/KWH4</t>
  </si>
  <si>
    <t>PH3/KWH3</t>
  </si>
  <si>
    <t>PH2/KWH2</t>
  </si>
  <si>
    <t>PH1/KWH1</t>
  </si>
  <si>
    <t>PH0/KWH0</t>
  </si>
  <si>
    <t>PE7/NOACC/XCLKS*</t>
  </si>
  <si>
    <t>PT6/IOC16</t>
  </si>
  <si>
    <t>PT5/IOC5</t>
  </si>
  <si>
    <t>PT5/IOC15</t>
  </si>
  <si>
    <t>PT4/IOC14</t>
  </si>
  <si>
    <t>PT3/IOC7</t>
  </si>
  <si>
    <t>PT2/IOC6</t>
  </si>
  <si>
    <t>PT1/IOC5</t>
  </si>
  <si>
    <t>PT0/IOC4</t>
  </si>
  <si>
    <t>PS7/SS</t>
  </si>
  <si>
    <t>PT7/IOC17</t>
  </si>
  <si>
    <t>PM1/DA1</t>
  </si>
  <si>
    <t>PM0/DA0</t>
  </si>
  <si>
    <t>PP5/PW05</t>
  </si>
  <si>
    <t>PP4/PW04</t>
  </si>
  <si>
    <t>PP3/PW03</t>
  </si>
  <si>
    <t>PP2/PW02</t>
  </si>
  <si>
    <t>PP1/PW01</t>
  </si>
  <si>
    <t>PP0/PW00</t>
  </si>
  <si>
    <t>PAD00/AN00/KWAD00</t>
  </si>
  <si>
    <t>PAD01/AN01/KWAD01</t>
  </si>
  <si>
    <t>PAD02/AN02/KWAD02</t>
  </si>
  <si>
    <t>PAD03/AN03/KWAD03</t>
  </si>
  <si>
    <t>PAD07/AN07/KWAD07</t>
  </si>
  <si>
    <t>PAD06/AN06/KWAD06</t>
  </si>
  <si>
    <t>PAD05/AN05/KWAD05</t>
  </si>
  <si>
    <t>PAD04/AN04/KWAD04</t>
  </si>
  <si>
    <t>PU7</t>
  </si>
  <si>
    <t>PU6</t>
  </si>
  <si>
    <t>PU3/PW13/IOC27</t>
  </si>
  <si>
    <t>PU2/PW12/IOC26</t>
  </si>
  <si>
    <t>PU4/PW14</t>
  </si>
  <si>
    <t>PU5/PW15</t>
  </si>
  <si>
    <t>PU1/PW11/IOC25</t>
  </si>
  <si>
    <t>PU0/PW10/IOC24</t>
  </si>
  <si>
    <t>ADAPT9S12NE</t>
  </si>
  <si>
    <t>PT7/TIM_IOC7</t>
  </si>
  <si>
    <t>PT6/TIM_IOC6</t>
  </si>
  <si>
    <t>PT5/TIM_IOC5</t>
  </si>
  <si>
    <t>PT4/TIM_IOC4</t>
  </si>
  <si>
    <t>PG7/KWG7</t>
  </si>
  <si>
    <t>PG6/KWG6</t>
  </si>
  <si>
    <t>PG5/KWG5</t>
  </si>
  <si>
    <t>PG4/KWG4</t>
  </si>
  <si>
    <t>PG3/KWG3</t>
  </si>
  <si>
    <t>PG2/KWG2</t>
  </si>
  <si>
    <t>PG1/KWG1</t>
  </si>
  <si>
    <t>PG0/KWG0</t>
  </si>
  <si>
    <t>PAD4/AN4</t>
  </si>
  <si>
    <t>PH6/KWH6/MII_TXER</t>
  </si>
  <si>
    <t>PH5/KWH5/MII_TXEN</t>
  </si>
  <si>
    <t>PH4/KWH4/MII_TXCLK</t>
  </si>
  <si>
    <t>PH3/KWH3/MII_TXD3</t>
  </si>
  <si>
    <t>PH2/KWH2/MII_TXD2</t>
  </si>
  <si>
    <t>PH1/KWH1/MII_TXD1</t>
  </si>
  <si>
    <t>PH0/KWH0/MII_TXD0</t>
  </si>
  <si>
    <t>PE7/NOACC</t>
  </si>
  <si>
    <t>(3V I/O PINS)</t>
  </si>
  <si>
    <t>PT7/IOC7</t>
  </si>
  <si>
    <t>PS4/MISO0</t>
  </si>
  <si>
    <t>PS5/MOSI0</t>
  </si>
  <si>
    <t>PS6/SCK0</t>
  </si>
  <si>
    <t>PS7/SS0*</t>
  </si>
  <si>
    <t>PP7/KWP7/PWM7/SCK2</t>
  </si>
  <si>
    <t>PP6/KWP6/PWM6/SS2*</t>
  </si>
  <si>
    <t>PP5/KWP5/PWM5/MOSI2</t>
  </si>
  <si>
    <t>PP4/KWP4/PWM4/MISO2</t>
  </si>
  <si>
    <t>PP3/KWP3/PWM3/SS1*</t>
  </si>
  <si>
    <t>PP2/KWP2/PWM2/SCK1</t>
  </si>
  <si>
    <t>PP1/KWP1/PWM1/MOSI1</t>
  </si>
  <si>
    <t>PP0/KWP0/PWM0/MISO1</t>
  </si>
  <si>
    <t>PAD00/AN00</t>
  </si>
  <si>
    <t>PAD01/AN01</t>
  </si>
  <si>
    <t>PAD02/AN02</t>
  </si>
  <si>
    <t>PAD03/AN03</t>
  </si>
  <si>
    <t>PAD07/AN07</t>
  </si>
  <si>
    <t>PAD06/AN06</t>
  </si>
  <si>
    <t>PAD05/AN05</t>
  </si>
  <si>
    <t>PAD04/AN04</t>
  </si>
  <si>
    <t>PH7/KWH7/SS2*/TXD5</t>
  </si>
  <si>
    <t>PH6/KWH6/SCK2/RXD5</t>
  </si>
  <si>
    <t>PH5/KWH5/MOSI2/TXD4</t>
  </si>
  <si>
    <t>PH4/KWH4/MISO2/RXD4</t>
  </si>
  <si>
    <t>PH3/KWH3/SS1*</t>
  </si>
  <si>
    <t>PH2/KWH2/SCK1</t>
  </si>
  <si>
    <t>PH1/KWH1/MOSI1</t>
  </si>
  <si>
    <t>PH0/KWH0/MISO1</t>
  </si>
  <si>
    <t>S1</t>
  </si>
  <si>
    <t>S2</t>
  </si>
  <si>
    <t>S3</t>
  </si>
  <si>
    <t>S4</t>
  </si>
  <si>
    <t>S5</t>
  </si>
  <si>
    <t>S6</t>
  </si>
  <si>
    <t>S7</t>
  </si>
  <si>
    <t>S8</t>
  </si>
  <si>
    <t>SPKR</t>
  </si>
  <si>
    <t>DRIVER1/SEG8</t>
  </si>
  <si>
    <t>DRIVER2/SEG9</t>
  </si>
  <si>
    <t>TEMP</t>
  </si>
  <si>
    <t>POT</t>
  </si>
  <si>
    <t>LIGHT</t>
  </si>
  <si>
    <t>SW5</t>
  </si>
  <si>
    <t>SW4</t>
  </si>
  <si>
    <t>SW3</t>
  </si>
  <si>
    <t>SW2</t>
  </si>
  <si>
    <t>LCD CONTRAST</t>
  </si>
  <si>
    <t>VOUT</t>
  </si>
  <si>
    <t>LCD RS</t>
  </si>
  <si>
    <t>LCD DB4</t>
  </si>
  <si>
    <t>LCD DB5</t>
  </si>
  <si>
    <t>LCD DB6</t>
  </si>
  <si>
    <t>LCD DB7</t>
  </si>
  <si>
    <t>LED D2 GRN</t>
  </si>
  <si>
    <t>LCD E</t>
  </si>
  <si>
    <t>LCD R/W*</t>
  </si>
  <si>
    <t>AGND</t>
  </si>
  <si>
    <t>LED SEG7</t>
  </si>
  <si>
    <t>LED SEG6</t>
  </si>
  <si>
    <t>LED SEG5</t>
  </si>
  <si>
    <t>LED SEG4</t>
  </si>
  <si>
    <t>LED SEG3</t>
  </si>
  <si>
    <t>LED SEG2</t>
  </si>
  <si>
    <t>LED SEG1</t>
  </si>
  <si>
    <t>LED SEG0</t>
  </si>
  <si>
    <t>LED D3 RED</t>
  </si>
  <si>
    <t>DKKI</t>
  </si>
  <si>
    <t>AD9S12DEMH1</t>
  </si>
  <si>
    <t>AD11DXVRPM</t>
  </si>
  <si>
    <t>AD11QMDM</t>
  </si>
  <si>
    <t>AD9S12SSMI</t>
  </si>
  <si>
    <t>AD12XYSM</t>
  </si>
  <si>
    <t>AD12DXXYZSM</t>
  </si>
  <si>
    <t>AD12DAC4</t>
  </si>
  <si>
    <t>AD12DAS32</t>
  </si>
  <si>
    <t>APPLICATION CARD CONNECTOR P1</t>
  </si>
  <si>
    <t>EOM*</t>
  </si>
  <si>
    <t>A7</t>
  </si>
  <si>
    <t>A6</t>
  </si>
  <si>
    <t>A5</t>
  </si>
  <si>
    <t>A4</t>
  </si>
  <si>
    <t>A3</t>
  </si>
  <si>
    <t>A2</t>
  </si>
  <si>
    <t>A1</t>
  </si>
  <si>
    <t>A0</t>
  </si>
  <si>
    <t>PD</t>
  </si>
  <si>
    <t>A8</t>
  </si>
  <si>
    <t>A9</t>
  </si>
  <si>
    <t>P/R*</t>
  </si>
  <si>
    <t>CE*</t>
  </si>
  <si>
    <t>MDIRA2</t>
  </si>
  <si>
    <t>MDIRB2</t>
  </si>
  <si>
    <t>MENA2</t>
  </si>
  <si>
    <t>MENB2</t>
  </si>
  <si>
    <t>MOSFET</t>
  </si>
  <si>
    <t>MDIRB1</t>
  </si>
  <si>
    <t>MDIRA1</t>
  </si>
  <si>
    <t>MENB1</t>
  </si>
  <si>
    <t>MENA1</t>
  </si>
  <si>
    <t>MISO</t>
  </si>
  <si>
    <t>MOSI</t>
  </si>
  <si>
    <t>SCK</t>
  </si>
  <si>
    <t>SS*</t>
  </si>
  <si>
    <t>SPEAKER</t>
  </si>
  <si>
    <t>SRF04 PIN3</t>
  </si>
  <si>
    <t>SRF04 PIN2</t>
  </si>
  <si>
    <t>SERVO4</t>
  </si>
  <si>
    <t>SERVO3</t>
  </si>
  <si>
    <t>SERVO2</t>
  </si>
  <si>
    <t>SERVO1</t>
  </si>
  <si>
    <t>SERVO2 MONITOR</t>
  </si>
  <si>
    <t>SERVO1 MONITOR</t>
  </si>
  <si>
    <t>VIN MONITOR</t>
  </si>
  <si>
    <t>MIC</t>
  </si>
  <si>
    <t>SENSOR4</t>
  </si>
  <si>
    <t>SENSOR3</t>
  </si>
  <si>
    <t>SENSOR2</t>
  </si>
  <si>
    <t>SENSOR1</t>
  </si>
  <si>
    <t>TX SCI</t>
  </si>
  <si>
    <t>RX SCI</t>
  </si>
  <si>
    <t>IR TX GATE</t>
  </si>
  <si>
    <t>IR RX</t>
  </si>
  <si>
    <t>X0 I1 CTRL</t>
  </si>
  <si>
    <t>X0 I0 CTRL</t>
  </si>
  <si>
    <t>X1 I1 CTRL</t>
  </si>
  <si>
    <t>X1 I0 CTRL</t>
  </si>
  <si>
    <t>Y0 I1 CTRL</t>
  </si>
  <si>
    <t>Y0 I0 CTRL</t>
  </si>
  <si>
    <t>Y1 I1 CTRL</t>
  </si>
  <si>
    <t>Y1 I0 CTRL</t>
  </si>
  <si>
    <t>LIMIT INPUT Y1</t>
  </si>
  <si>
    <t>LIMIT INPUT Y0</t>
  </si>
  <si>
    <t>LIMIT INPUT X1</t>
  </si>
  <si>
    <t>LIMIT INPUT X0</t>
  </si>
  <si>
    <t>Y PHASE CTRL1</t>
  </si>
  <si>
    <t>Y PHASE CTRL0</t>
  </si>
  <si>
    <t>X PHASE CTRL1</t>
  </si>
  <si>
    <t>X PHASE CTRL0</t>
  </si>
  <si>
    <t>LIMITS</t>
  </si>
  <si>
    <t>X HOME</t>
  </si>
  <si>
    <t>Y HOME</t>
  </si>
  <si>
    <t>XZ HOME</t>
  </si>
  <si>
    <t>Y HALF</t>
  </si>
  <si>
    <t>Z HALF</t>
  </si>
  <si>
    <t>X DIR</t>
  </si>
  <si>
    <t>X STEP</t>
  </si>
  <si>
    <t>Y STEP</t>
  </si>
  <si>
    <t>Y DIR</t>
  </si>
  <si>
    <t>Z STEP</t>
  </si>
  <si>
    <t>Z DIR</t>
  </si>
  <si>
    <t>X HALF</t>
  </si>
  <si>
    <t>Z CTRL</t>
  </si>
  <si>
    <t>Y CTRL</t>
  </si>
  <si>
    <t>X CTRL</t>
  </si>
  <si>
    <t>XYZ EN</t>
  </si>
  <si>
    <t>X LIMIT</t>
  </si>
  <si>
    <t>Y LIMIT</t>
  </si>
  <si>
    <t>Z LIMIT</t>
  </si>
  <si>
    <t>595DAT</t>
  </si>
  <si>
    <t>595CLK</t>
  </si>
  <si>
    <t>595LAT</t>
  </si>
  <si>
    <t>KBD DAT</t>
  </si>
  <si>
    <t>KBD CLK</t>
  </si>
  <si>
    <t>DISP EN</t>
  </si>
  <si>
    <t>DISP RS</t>
  </si>
  <si>
    <t>KEYY3</t>
  </si>
  <si>
    <t>KEYY2</t>
  </si>
  <si>
    <t>KEYY1</t>
  </si>
  <si>
    <t>KEYY0</t>
  </si>
  <si>
    <t>KEYX3</t>
  </si>
  <si>
    <t>KEYX2</t>
  </si>
  <si>
    <t>KEYX1</t>
  </si>
  <si>
    <t>KEYX0</t>
  </si>
  <si>
    <t>KSTRB</t>
  </si>
  <si>
    <t>AD11MX1</t>
  </si>
  <si>
    <t>ADDR15</t>
  </si>
  <si>
    <t>ADDR14</t>
  </si>
  <si>
    <t>ADDR13</t>
  </si>
  <si>
    <t>ADDR12</t>
  </si>
  <si>
    <t>ADDR11</t>
  </si>
  <si>
    <t>ADDR10</t>
  </si>
  <si>
    <t>ADDR9</t>
  </si>
  <si>
    <t>ADDR8</t>
  </si>
  <si>
    <t>AS</t>
  </si>
  <si>
    <t>E</t>
  </si>
  <si>
    <t>R/W*</t>
  </si>
  <si>
    <t>ADDR0/DATA0</t>
  </si>
  <si>
    <t>ADDR1/DATA1</t>
  </si>
  <si>
    <t>ADDR2/DATA2</t>
  </si>
  <si>
    <t>ADDR3/DATA3</t>
  </si>
  <si>
    <t>ADDR4/DATA4</t>
  </si>
  <si>
    <t>ADDR5/DATA5</t>
  </si>
  <si>
    <t>ADDR6/DATA6</t>
  </si>
  <si>
    <t>ADDR7/DATA7</t>
  </si>
  <si>
    <t>AD11MIB</t>
  </si>
  <si>
    <t>MOSI/SDA</t>
  </si>
  <si>
    <t>SCK/SCL</t>
  </si>
  <si>
    <t>DACA/J5-1</t>
  </si>
  <si>
    <t>DACB/J5-3</t>
  </si>
  <si>
    <t>DACD/J5-7</t>
  </si>
  <si>
    <t>DACC/J5-5</t>
  </si>
  <si>
    <t>VRH OUT</t>
  </si>
  <si>
    <t>SW3 (XIRQ*)</t>
  </si>
  <si>
    <t>SW4 (IRQ*)</t>
  </si>
  <si>
    <t>WR*</t>
  </si>
  <si>
    <t>CSLSB*</t>
  </si>
  <si>
    <t>CSMSB*</t>
  </si>
  <si>
    <t>YLDAC4</t>
  </si>
  <si>
    <t>XLDAC4</t>
  </si>
  <si>
    <t>YLDAC3</t>
  </si>
  <si>
    <t>XLDAC3</t>
  </si>
  <si>
    <t>YLDAC2</t>
  </si>
  <si>
    <t>XLDAC2</t>
  </si>
  <si>
    <t>YLDAC1</t>
  </si>
  <si>
    <t>XLDAC1</t>
  </si>
  <si>
    <t>D0/D8</t>
  </si>
  <si>
    <t>D1/D9</t>
  </si>
  <si>
    <t>D2/D10</t>
  </si>
  <si>
    <t>D3/D11</t>
  </si>
  <si>
    <t>D4</t>
  </si>
  <si>
    <t>D5</t>
  </si>
  <si>
    <t>D6</t>
  </si>
  <si>
    <t>D7</t>
  </si>
  <si>
    <t>HBEN</t>
  </si>
  <si>
    <t>PT6</t>
  </si>
  <si>
    <t>PT5</t>
  </si>
  <si>
    <t>CS4B*</t>
  </si>
  <si>
    <t>CS4A*</t>
  </si>
  <si>
    <t>CS3B*</t>
  </si>
  <si>
    <t>CS3A*</t>
  </si>
  <si>
    <t>CS2B*</t>
  </si>
  <si>
    <t>CS2A*</t>
  </si>
  <si>
    <t>CS1B*</t>
  </si>
  <si>
    <t>CS1A*</t>
  </si>
  <si>
    <t>INT3A</t>
  </si>
  <si>
    <t>INT3B</t>
  </si>
  <si>
    <t>INT4A</t>
  </si>
  <si>
    <t>INT4B</t>
  </si>
  <si>
    <t>INT2B</t>
  </si>
  <si>
    <t>INT2A</t>
  </si>
  <si>
    <t>INT1B</t>
  </si>
  <si>
    <t>INT1A</t>
  </si>
  <si>
    <t>D3</t>
  </si>
  <si>
    <t>D2</t>
  </si>
  <si>
    <t>VCC (+3V)</t>
  </si>
  <si>
    <t>PT7/IOC7/PWM7</t>
  </si>
  <si>
    <t>PT6/IOC6/PWM6</t>
  </si>
  <si>
    <t>PT5/IOC5/PWM5</t>
  </si>
  <si>
    <t>PT4/IOC4/PWM4</t>
  </si>
  <si>
    <t>PP2/KWP2/PWM2/IOC2/TXD1</t>
  </si>
  <si>
    <t>PP1/KWP1/PWM1/IOC1</t>
  </si>
  <si>
    <t>PP0/KWP0/PWM0/IOC0/RXD1</t>
  </si>
  <si>
    <t>PP7/KWP7/PWM7/SCK2/TIMIOC7</t>
  </si>
  <si>
    <t>PP6/KWP6/PWM6/SS2*/TIMIOC6</t>
  </si>
  <si>
    <t>PP5/KWP5/PWM5/MOSI2/TIMIOC5</t>
  </si>
  <si>
    <t>PP4/KWP4/PWM4/MISO2/TIMIOC4</t>
  </si>
  <si>
    <t>PP3/KWP3/PWM3/SS1*/TIMIOC3</t>
  </si>
  <si>
    <t>PP2/KWP2/PWM2/SCK1TIMIOC2</t>
  </si>
  <si>
    <t>PP1/KWP1/PWM1/MOSI1/TIMIOC1</t>
  </si>
  <si>
    <t>PP0/KWP0/PWM0/MISO1/TIMIOC0</t>
  </si>
  <si>
    <t>PH3/KWH3/SS1*/TXD7</t>
  </si>
  <si>
    <t>PH2/KWH2/SCK1/RXD7</t>
  </si>
  <si>
    <t>PH1/KWH1/MOSI1/TXD6</t>
  </si>
  <si>
    <t>PH0/KWH0/MISO1/RXD6</t>
  </si>
  <si>
    <t>PE7/ECLK2X/XCLKS*</t>
  </si>
  <si>
    <t>PE7/XCLKS*/ECLK2X</t>
  </si>
  <si>
    <t>IRQ*/KEY-DA*</t>
  </si>
  <si>
    <t>RXD0</t>
  </si>
  <si>
    <t>PG7</t>
  </si>
  <si>
    <t>PE7/DBE*/ECLK*</t>
  </si>
  <si>
    <t>PE0/IRQ*</t>
  </si>
  <si>
    <t>LED1-SEG8</t>
  </si>
  <si>
    <t>LED1-SEG7</t>
  </si>
  <si>
    <t>LED1-SEG6</t>
  </si>
  <si>
    <t>LED1-SEG5</t>
  </si>
  <si>
    <t>TXD0 (JB4)</t>
  </si>
  <si>
    <t>J5-PT7/SW1-1</t>
  </si>
  <si>
    <t>J5-PT6/SW1-2</t>
  </si>
  <si>
    <t>J5-PT5/SW1-3</t>
  </si>
  <si>
    <t>J5-PT3/SW1-5</t>
  </si>
  <si>
    <t>J5-PT4/SW1-4</t>
  </si>
  <si>
    <t>J5-PT2/SW1-6</t>
  </si>
  <si>
    <t>J5-PT1/SW1-7/SERVO2</t>
  </si>
  <si>
    <t>J5-PT0/SW1-8/SERVO1</t>
  </si>
  <si>
    <t>J6-PP7/SPEAKER(LS1)</t>
  </si>
  <si>
    <t>J6-PP6/MENB1</t>
  </si>
  <si>
    <t>J6-PP5/MDIRB1</t>
  </si>
  <si>
    <t>J6-PP4/MENA1</t>
  </si>
  <si>
    <t>J6-PP3/MENDIRA1</t>
  </si>
  <si>
    <t>J6-PP2/LED2-B</t>
  </si>
  <si>
    <t>J6-PP1/LED2-G</t>
  </si>
  <si>
    <t>J6-PP0/LED2-R</t>
  </si>
  <si>
    <t>J7-AN00</t>
  </si>
  <si>
    <t>J7-AN01</t>
  </si>
  <si>
    <t>J7-AN2</t>
  </si>
  <si>
    <t>J7-AN3</t>
  </si>
  <si>
    <t>AN07/TEMP</t>
  </si>
  <si>
    <t>AN06/LIGHT</t>
  </si>
  <si>
    <t>AN05/POT</t>
  </si>
  <si>
    <t>J7-AN04</t>
  </si>
  <si>
    <t>TXD1(JB5)</t>
  </si>
  <si>
    <t>LCD-E/KPD-OE*</t>
  </si>
  <si>
    <t>RXD1(JB5)</t>
  </si>
  <si>
    <t>J8-PH3/LED1-SEG4/SPI-OE*</t>
  </si>
  <si>
    <t>J8-PH2/LED1-SEG3/SPI-S2</t>
  </si>
  <si>
    <t>J8-PH1/LED1-SEG2/SPI-S1</t>
  </si>
  <si>
    <t>J8-PH0/LED1-SEG1/SPI-S0</t>
  </si>
  <si>
    <t>PE7/LCD1-RS</t>
  </si>
  <si>
    <t>J8-PS4/MISO/LCD1-DB4/KPD-DOA</t>
  </si>
  <si>
    <t>J8-PS5/MOSI/LCD1-DB5/KPD-DOB</t>
  </si>
  <si>
    <t>J8-PS6/SCK/LCD1-DB6/KPD-DOC</t>
  </si>
  <si>
    <t>J8-PS7/SS*/LCD1-DB7/KPD-DOD</t>
  </si>
  <si>
    <t>ADAPT912DT60A</t>
  </si>
  <si>
    <t>PS1/TXD or PJ7</t>
  </si>
  <si>
    <t>PS0/RXD or PJ6</t>
  </si>
  <si>
    <t>``</t>
  </si>
  <si>
    <t>Rev. 4 (4 Nov '11)</t>
  </si>
  <si>
    <t>In this Excel file, Adapt MCU microcontroller card pinouts are matched to corresponding pinouts on available application cards.  In order, however, to allow the matching of pinouts, macros need to be enabled for this file.</t>
  </si>
  <si>
    <t>For Excel 2007, macros can be enable by:</t>
  </si>
  <si>
    <r>
      <t xml:space="preserve">Then, clicking </t>
    </r>
    <r>
      <rPr>
        <i/>
        <sz val="10"/>
        <rFont val="Arial"/>
        <family val="2"/>
      </rPr>
      <t xml:space="preserve">Excel Options </t>
    </r>
    <r>
      <rPr>
        <sz val="10"/>
        <rFont val="Arial"/>
        <family val="2"/>
      </rPr>
      <t>at the bottom of the pull out</t>
    </r>
  </si>
  <si>
    <r>
      <t xml:space="preserve">Then, choosing </t>
    </r>
    <r>
      <rPr>
        <i/>
        <sz val="10"/>
        <rFont val="Arial"/>
        <family val="2"/>
      </rPr>
      <t>Trust Center</t>
    </r>
    <r>
      <rPr>
        <sz val="10"/>
        <rFont val="Arial"/>
        <family val="2"/>
      </rPr>
      <t xml:space="preserve"> among the selections on the right</t>
    </r>
  </si>
  <si>
    <r>
      <t xml:space="preserve">Then, clicking </t>
    </r>
    <r>
      <rPr>
        <i/>
        <sz val="10"/>
        <rFont val="Arial"/>
        <family val="2"/>
      </rPr>
      <t>Trust Center Settings</t>
    </r>
  </si>
  <si>
    <r>
      <t xml:space="preserve">Clicking the </t>
    </r>
    <r>
      <rPr>
        <i/>
        <sz val="10"/>
        <rFont val="Arial"/>
        <family val="2"/>
      </rPr>
      <t>Office Button</t>
    </r>
    <r>
      <rPr>
        <sz val="10"/>
        <rFont val="Arial"/>
        <family val="2"/>
      </rPr>
      <t xml:space="preserve"> at the top left corner, on the left of the</t>
    </r>
    <r>
      <rPr>
        <i/>
        <sz val="10"/>
        <rFont val="Arial"/>
        <family val="2"/>
      </rPr>
      <t xml:space="preserve"> Save Button</t>
    </r>
  </si>
  <si>
    <r>
      <t xml:space="preserve">Then, selecting </t>
    </r>
    <r>
      <rPr>
        <i/>
        <sz val="10"/>
        <rFont val="Arial"/>
        <family val="2"/>
      </rPr>
      <t>Enable all macros</t>
    </r>
    <r>
      <rPr>
        <sz val="10"/>
        <rFont val="Arial"/>
        <family val="2"/>
      </rPr>
      <t xml:space="preserve"> under </t>
    </r>
    <r>
      <rPr>
        <i/>
        <sz val="10"/>
        <rFont val="Arial"/>
        <family val="2"/>
      </rPr>
      <t>Macro Settings</t>
    </r>
  </si>
  <si>
    <r>
      <t xml:space="preserve">And selecting </t>
    </r>
    <r>
      <rPr>
        <i/>
        <sz val="10"/>
        <rFont val="Arial"/>
        <family val="2"/>
      </rPr>
      <t>Trust access to the VBA project object model</t>
    </r>
    <r>
      <rPr>
        <sz val="10"/>
        <rFont val="Arial"/>
        <family val="2"/>
      </rPr>
      <t xml:space="preserve"> under</t>
    </r>
    <r>
      <rPr>
        <i/>
        <sz val="10"/>
        <rFont val="Arial"/>
        <family val="2"/>
      </rPr>
      <t xml:space="preserve"> Developer Macro Settings</t>
    </r>
  </si>
  <si>
    <r>
      <t>And then clicking</t>
    </r>
    <r>
      <rPr>
        <i/>
        <sz val="10"/>
        <rFont val="Arial"/>
        <family val="2"/>
      </rPr>
      <t xml:space="preserve"> OK</t>
    </r>
  </si>
  <si>
    <r>
      <t xml:space="preserve">Under menu, go to </t>
    </r>
    <r>
      <rPr>
        <i/>
        <sz val="10"/>
        <rFont val="Arial"/>
        <family val="2"/>
      </rPr>
      <t>Tools</t>
    </r>
    <r>
      <rPr>
        <sz val="10"/>
        <rFont val="Arial"/>
        <family val="2"/>
      </rPr>
      <t xml:space="preserve">, then to </t>
    </r>
    <r>
      <rPr>
        <i/>
        <sz val="10"/>
        <rFont val="Arial"/>
        <family val="2"/>
      </rPr>
      <t>Security</t>
    </r>
  </si>
  <si>
    <r>
      <t xml:space="preserve">Click on </t>
    </r>
    <r>
      <rPr>
        <i/>
        <sz val="10"/>
        <rFont val="Arial"/>
        <family val="2"/>
      </rPr>
      <t>Macro Security</t>
    </r>
  </si>
  <si>
    <r>
      <t xml:space="preserve">Choose either </t>
    </r>
    <r>
      <rPr>
        <i/>
        <sz val="10"/>
        <rFont val="Arial"/>
        <family val="2"/>
      </rPr>
      <t>Medium</t>
    </r>
    <r>
      <rPr>
        <sz val="10"/>
        <rFont val="Arial"/>
        <family val="2"/>
      </rPr>
      <t xml:space="preserve"> or L</t>
    </r>
    <r>
      <rPr>
        <i/>
        <sz val="10"/>
        <rFont val="Arial"/>
        <family val="2"/>
      </rPr>
      <t xml:space="preserve">ow </t>
    </r>
    <r>
      <rPr>
        <sz val="10"/>
        <rFont val="Arial"/>
        <family val="2"/>
      </rPr>
      <t xml:space="preserve">under </t>
    </r>
    <r>
      <rPr>
        <i/>
        <sz val="10"/>
        <rFont val="Arial"/>
        <family val="2"/>
      </rPr>
      <t>Security Level</t>
    </r>
  </si>
  <si>
    <r>
      <t>Then Click</t>
    </r>
    <r>
      <rPr>
        <i/>
        <sz val="10"/>
        <rFont val="Arial"/>
        <family val="2"/>
      </rPr>
      <t xml:space="preserve"> OK</t>
    </r>
  </si>
  <si>
    <t>For earlier versions of Excel</t>
  </si>
  <si>
    <r>
      <t xml:space="preserve">Excel needs to be closed and re-opened and if asked </t>
    </r>
    <r>
      <rPr>
        <i/>
        <sz val="10"/>
        <rFont val="Arial"/>
        <family val="2"/>
      </rPr>
      <t>Enable Macros</t>
    </r>
    <r>
      <rPr>
        <sz val="10"/>
        <rFont val="Arial"/>
        <family val="2"/>
      </rPr>
      <t xml:space="preserve"> needs to be selected</t>
    </r>
  </si>
  <si>
    <t>AMPS-EVALH1</t>
  </si>
  <si>
    <t>ADAPT9S12C</t>
  </si>
  <si>
    <t>ADAPT9S12D</t>
  </si>
  <si>
    <t>ADAPT9S12E</t>
  </si>
  <si>
    <t>ADAPT9S12XD</t>
  </si>
  <si>
    <t>ADAPT9S12XS</t>
  </si>
  <si>
    <t>ADAPT9S12XE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</si>
</sst>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sz val="8"/>
      <name val="Arial"/>
      <family val="2"/>
    </font>
    <font>
      <b/>
      <sz val="10"/>
      <name val="Arial"/>
      <family val="2"/>
    </font>
    <font>
      <b/>
      <sz val="12"/>
      <name val="Arial"/>
      <family val="2"/>
    </font>
    <font>
      <sz val="10"/>
      <color indexed="8"/>
      <name val="Arial"/>
      <family val="2"/>
    </font>
    <font>
      <sz val="16"/>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thin"/>
      <top/>
      <bottom style="medium"/>
    </border>
    <border>
      <left/>
      <right style="thin"/>
      <top/>
      <bottom/>
    </border>
    <border>
      <left style="thin"/>
      <right/>
      <top/>
      <bottom style="medium"/>
    </border>
    <border>
      <left style="thin"/>
      <right/>
      <top/>
      <bottom/>
    </border>
    <border>
      <left style="thin"/>
      <right style="thin"/>
      <top/>
      <bottom style="medium"/>
    </border>
    <border>
      <left style="thin"/>
      <right style="thin"/>
      <top/>
      <bottom/>
    </border>
    <border>
      <left>
        <color indexed="63"/>
      </left>
      <right>
        <color indexed="63"/>
      </right>
      <top>
        <color indexed="63"/>
      </top>
      <bottom style="thin"/>
    </border>
    <border>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3" fillId="0" borderId="10" xfId="0" applyFont="1" applyBorder="1" applyAlignment="1">
      <alignment/>
    </xf>
    <xf numFmtId="0" fontId="3" fillId="0" borderId="11" xfId="0" applyFont="1" applyBorder="1" applyAlignment="1">
      <alignment horizontal="center"/>
    </xf>
    <xf numFmtId="0" fontId="0" fillId="0" borderId="12" xfId="0" applyBorder="1" applyAlignment="1">
      <alignment horizontal="center"/>
    </xf>
    <xf numFmtId="0" fontId="3" fillId="0" borderId="13" xfId="0" applyFont="1" applyBorder="1" applyAlignment="1">
      <alignment/>
    </xf>
    <xf numFmtId="0" fontId="3" fillId="0" borderId="11" xfId="0" applyFont="1" applyBorder="1" applyAlignment="1">
      <alignment/>
    </xf>
    <xf numFmtId="0" fontId="0" fillId="0" borderId="14" xfId="0" applyBorder="1" applyAlignment="1">
      <alignment/>
    </xf>
    <xf numFmtId="0" fontId="0" fillId="0" borderId="0" xfId="0" applyBorder="1" applyAlignment="1">
      <alignment/>
    </xf>
    <xf numFmtId="0" fontId="0" fillId="0" borderId="12" xfId="0" applyBorder="1" applyAlignment="1">
      <alignment/>
    </xf>
    <xf numFmtId="0" fontId="3" fillId="0" borderId="15" xfId="0" applyFont="1" applyBorder="1" applyAlignment="1">
      <alignment/>
    </xf>
    <xf numFmtId="0" fontId="0" fillId="0" borderId="16" xfId="0" applyBorder="1" applyAlignment="1">
      <alignment/>
    </xf>
    <xf numFmtId="0" fontId="0" fillId="0" borderId="16" xfId="0" applyBorder="1" applyAlignment="1">
      <alignment horizontal="center"/>
    </xf>
    <xf numFmtId="0" fontId="0" fillId="0" borderId="0" xfId="0" applyAlignment="1">
      <alignment horizontal="left"/>
    </xf>
    <xf numFmtId="0" fontId="3" fillId="0" borderId="15" xfId="0" applyFont="1" applyBorder="1" applyAlignment="1">
      <alignment horizontal="left"/>
    </xf>
    <xf numFmtId="0" fontId="0" fillId="0" borderId="16" xfId="0" applyBorder="1" applyAlignment="1">
      <alignment horizontal="left"/>
    </xf>
    <xf numFmtId="0" fontId="0" fillId="0" borderId="16" xfId="0" applyFill="1" applyBorder="1" applyAlignment="1">
      <alignment horizontal="left"/>
    </xf>
    <xf numFmtId="0" fontId="0" fillId="0" borderId="0" xfId="0" applyAlignment="1">
      <alignment/>
    </xf>
    <xf numFmtId="0" fontId="0" fillId="0" borderId="0" xfId="0" applyBorder="1" applyAlignment="1">
      <alignment horizontal="center"/>
    </xf>
    <xf numFmtId="0" fontId="0" fillId="0" borderId="0" xfId="0" applyFont="1" applyAlignment="1">
      <alignment/>
    </xf>
    <xf numFmtId="0" fontId="0" fillId="0" borderId="16" xfId="0" applyFont="1" applyBorder="1" applyAlignment="1">
      <alignment/>
    </xf>
    <xf numFmtId="0" fontId="0" fillId="0" borderId="16" xfId="0" applyFont="1" applyFill="1" applyBorder="1" applyAlignment="1">
      <alignment horizontal="left"/>
    </xf>
    <xf numFmtId="0" fontId="0" fillId="0" borderId="16" xfId="0" applyFont="1" applyBorder="1" applyAlignment="1">
      <alignment horizontal="left"/>
    </xf>
    <xf numFmtId="0" fontId="0" fillId="0" borderId="12" xfId="0" applyFont="1" applyBorder="1" applyAlignment="1">
      <alignment/>
    </xf>
    <xf numFmtId="0" fontId="5" fillId="33" borderId="0" xfId="0" applyFont="1" applyFill="1" applyBorder="1" applyAlignment="1">
      <alignment/>
    </xf>
    <xf numFmtId="0" fontId="5" fillId="0" borderId="0" xfId="0" applyFont="1" applyBorder="1" applyAlignment="1">
      <alignment/>
    </xf>
    <xf numFmtId="0" fontId="4" fillId="0" borderId="0" xfId="0" applyFont="1" applyBorder="1" applyAlignment="1">
      <alignment/>
    </xf>
    <xf numFmtId="0" fontId="5" fillId="33" borderId="0" xfId="0" applyFont="1" applyFill="1" applyBorder="1" applyAlignment="1">
      <alignment horizontal="center"/>
    </xf>
    <xf numFmtId="0" fontId="0" fillId="0" borderId="0" xfId="0" applyBorder="1" applyAlignment="1">
      <alignment/>
    </xf>
    <xf numFmtId="0" fontId="5" fillId="0" borderId="0" xfId="0" applyFont="1" applyBorder="1" applyAlignment="1">
      <alignment horizontal="center"/>
    </xf>
    <xf numFmtId="0" fontId="5" fillId="0" borderId="0" xfId="0" applyFont="1" applyBorder="1" applyAlignment="1">
      <alignment/>
    </xf>
    <xf numFmtId="0" fontId="0" fillId="0" borderId="0" xfId="0" applyBorder="1" applyAlignment="1">
      <alignment horizontal="left"/>
    </xf>
    <xf numFmtId="0" fontId="5" fillId="33" borderId="12" xfId="0" applyFont="1" applyFill="1" applyBorder="1" applyAlignment="1">
      <alignment/>
    </xf>
    <xf numFmtId="0" fontId="5"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4" fillId="0" borderId="17" xfId="0" applyFont="1" applyBorder="1" applyAlignment="1">
      <alignment/>
    </xf>
    <xf numFmtId="0" fontId="3" fillId="0" borderId="0" xfId="0" applyFont="1" applyBorder="1" applyAlignment="1">
      <alignment wrapText="1"/>
    </xf>
    <xf numFmtId="0" fontId="4" fillId="0" borderId="0" xfId="0" applyFont="1" applyAlignment="1">
      <alignment horizontal="center"/>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center"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 fillId="0" borderId="14" xfId="0" applyFont="1" applyBorder="1" applyAlignment="1">
      <alignment horizontal="lef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981075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742950</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742950</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742950</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742950</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742950</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742950</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981075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981075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981075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981075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390525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923925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847725</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742950</xdr:colOff>
      <xdr:row>0</xdr:row>
      <xdr:rowOff>304800</xdr:rowOff>
    </xdr:to>
    <xdr:pic>
      <xdr:nvPicPr>
        <xdr:cNvPr id="1" name="ComboBox1"/>
        <xdr:cNvPicPr preferRelativeResize="1">
          <a:picLocks noChangeAspect="1"/>
        </xdr:cNvPicPr>
      </xdr:nvPicPr>
      <xdr:blipFill>
        <a:blip r:embed="rId1"/>
        <a:stretch>
          <a:fillRect/>
        </a:stretch>
      </xdr:blipFill>
      <xdr:spPr>
        <a:xfrm>
          <a:off x="552450" y="28575"/>
          <a:ext cx="24098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J57"/>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1" customWidth="1"/>
    <col min="2" max="2" width="19.7109375" style="0" customWidth="1"/>
    <col min="3" max="3" width="20.7109375" style="0" customWidth="1"/>
    <col min="4" max="4" width="17.7109375" style="0" customWidth="1"/>
    <col min="5" max="5" width="16.00390625" style="0" customWidth="1"/>
    <col min="6" max="6" width="17.8515625" style="0" customWidth="1"/>
    <col min="7" max="7" width="9.140625" style="1" customWidth="1"/>
    <col min="8" max="8" width="27.140625" style="0" customWidth="1"/>
    <col min="9" max="9" width="17.7109375" style="0" customWidth="1"/>
    <col min="10" max="10" width="17.8515625" style="0" customWidth="1"/>
    <col min="11" max="11" width="14.28125" style="0" customWidth="1"/>
    <col min="12" max="12" width="19.57421875" style="0" customWidth="1"/>
    <col min="13" max="13" width="9.140625" style="1" customWidth="1"/>
    <col min="14" max="14" width="20.28125" style="0" customWidth="1"/>
    <col min="15" max="15" width="19.8515625" style="0" customWidth="1"/>
    <col min="16" max="16" width="22.8515625" style="0" customWidth="1"/>
    <col min="17" max="17" width="26.7109375" style="0" customWidth="1"/>
    <col min="18" max="18" width="9.140625" style="1" customWidth="1"/>
    <col min="19" max="19" width="31.140625" style="0" customWidth="1"/>
    <col min="20" max="20" width="16.421875" style="0" customWidth="1"/>
    <col min="21" max="21" width="15.00390625" style="0" customWidth="1"/>
    <col min="22" max="22" width="15.421875" style="0" customWidth="1"/>
    <col min="23" max="23" width="9.140625" style="1" customWidth="1"/>
    <col min="24" max="24" width="30.00390625" style="14" customWidth="1"/>
    <col min="25" max="25" width="16.140625" style="14" customWidth="1"/>
    <col min="26" max="26" width="11.8515625" style="14" customWidth="1"/>
    <col min="27" max="27" width="14.00390625" style="14" customWidth="1"/>
    <col min="28" max="28" width="14.28125" style="14" customWidth="1"/>
    <col min="29" max="29" width="18.7109375" style="14" customWidth="1"/>
    <col min="30" max="30" width="9.140625" style="1" customWidth="1"/>
    <col min="31" max="31" width="16.00390625" style="0" customWidth="1"/>
    <col min="32" max="32" width="15.28125" style="0" customWidth="1"/>
    <col min="33" max="33" width="12.28125" style="0" customWidth="1"/>
    <col min="34" max="34" width="13.140625" style="0" customWidth="1"/>
    <col min="35" max="36" width="14.57421875" style="0" customWidth="1"/>
  </cols>
  <sheetData>
    <row r="1" spans="3:36" ht="12.75">
      <c r="C1" s="1"/>
      <c r="F1" s="20" t="s">
        <v>555</v>
      </c>
      <c r="L1" s="20" t="str">
        <f>F1</f>
        <v>Rev. 4 (4 Nov '11)</v>
      </c>
      <c r="Q1" s="20" t="str">
        <f>F1</f>
        <v>Rev. 4 (4 Nov '11)</v>
      </c>
      <c r="T1" s="20"/>
      <c r="U1" s="20"/>
      <c r="V1" s="20" t="str">
        <f>F1</f>
        <v>Rev. 4 (4 Nov '11)</v>
      </c>
      <c r="AC1" s="20" t="str">
        <f>F1</f>
        <v>Rev. 4 (4 Nov '11)</v>
      </c>
      <c r="AJ1" s="20" t="str">
        <f>F1</f>
        <v>Rev. 4 (4 Nov '11)</v>
      </c>
    </row>
    <row r="2" spans="2:36" ht="15.75">
      <c r="B2" s="39" t="s">
        <v>138</v>
      </c>
      <c r="C2" s="39"/>
      <c r="D2" s="39"/>
      <c r="E2" s="39"/>
      <c r="F2" s="39"/>
      <c r="H2" s="39" t="s">
        <v>138</v>
      </c>
      <c r="I2" s="39"/>
      <c r="J2" s="39"/>
      <c r="K2" s="39"/>
      <c r="L2" s="39"/>
      <c r="N2" s="39" t="s">
        <v>138</v>
      </c>
      <c r="O2" s="39"/>
      <c r="P2" s="39"/>
      <c r="Q2" s="39"/>
      <c r="R2" s="2"/>
      <c r="S2" s="39" t="s">
        <v>138</v>
      </c>
      <c r="T2" s="39"/>
      <c r="U2" s="39"/>
      <c r="V2" s="39"/>
      <c r="W2" s="2"/>
      <c r="X2" s="2"/>
      <c r="Y2" s="39" t="s">
        <v>314</v>
      </c>
      <c r="Z2" s="39"/>
      <c r="AA2" s="39"/>
      <c r="AB2" s="39"/>
      <c r="AC2" s="39"/>
      <c r="AD2" s="2"/>
      <c r="AE2" s="39" t="s">
        <v>314</v>
      </c>
      <c r="AF2" s="39"/>
      <c r="AG2" s="39"/>
      <c r="AH2" s="39"/>
      <c r="AI2" s="39"/>
      <c r="AJ2" s="39"/>
    </row>
    <row r="3" spans="1:36" s="3" customFormat="1" ht="13.5" thickBot="1">
      <c r="A3" s="4" t="s">
        <v>0</v>
      </c>
      <c r="B3" s="6" t="s">
        <v>50</v>
      </c>
      <c r="C3" s="3" t="s">
        <v>51</v>
      </c>
      <c r="D3" s="3" t="s">
        <v>52</v>
      </c>
      <c r="E3" s="3" t="s">
        <v>72</v>
      </c>
      <c r="F3" s="7" t="s">
        <v>73</v>
      </c>
      <c r="G3" s="4" t="s">
        <v>0</v>
      </c>
      <c r="H3" s="7" t="s">
        <v>136</v>
      </c>
      <c r="I3" s="11" t="s">
        <v>75</v>
      </c>
      <c r="J3" s="7" t="s">
        <v>551</v>
      </c>
      <c r="K3" s="7" t="s">
        <v>572</v>
      </c>
      <c r="L3" s="7" t="s">
        <v>573</v>
      </c>
      <c r="M3" s="4" t="s">
        <v>0</v>
      </c>
      <c r="N3" s="7" t="s">
        <v>574</v>
      </c>
      <c r="O3" s="7" t="s">
        <v>215</v>
      </c>
      <c r="P3" s="11" t="s">
        <v>575</v>
      </c>
      <c r="Q3" s="11" t="s">
        <v>576</v>
      </c>
      <c r="R3" s="4" t="s">
        <v>0</v>
      </c>
      <c r="S3" s="11" t="s">
        <v>577</v>
      </c>
      <c r="T3" s="7"/>
      <c r="U3" s="7"/>
      <c r="V3" s="7"/>
      <c r="W3" s="4" t="s">
        <v>0</v>
      </c>
      <c r="X3" s="15" t="s">
        <v>571</v>
      </c>
      <c r="Y3" s="15" t="s">
        <v>306</v>
      </c>
      <c r="Z3" s="15" t="s">
        <v>305</v>
      </c>
      <c r="AA3" s="15" t="s">
        <v>307</v>
      </c>
      <c r="AB3" s="15" t="s">
        <v>308</v>
      </c>
      <c r="AC3" s="15" t="s">
        <v>309</v>
      </c>
      <c r="AD3" s="4" t="s">
        <v>0</v>
      </c>
      <c r="AE3" s="11" t="s">
        <v>310</v>
      </c>
      <c r="AF3" s="11" t="s">
        <v>311</v>
      </c>
      <c r="AG3" s="11" t="s">
        <v>312</v>
      </c>
      <c r="AH3" s="11" t="s">
        <v>313</v>
      </c>
      <c r="AI3" s="11" t="s">
        <v>433</v>
      </c>
      <c r="AJ3" s="11" t="s">
        <v>413</v>
      </c>
    </row>
    <row r="4" spans="1:36" ht="12.75">
      <c r="A4" s="5"/>
      <c r="B4" s="8"/>
      <c r="C4" s="9"/>
      <c r="D4" s="9"/>
      <c r="E4" s="9" t="s">
        <v>74</v>
      </c>
      <c r="F4" s="10" t="s">
        <v>74</v>
      </c>
      <c r="G4" s="5"/>
      <c r="H4" s="10"/>
      <c r="I4" s="12"/>
      <c r="J4" s="10"/>
      <c r="K4" s="10"/>
      <c r="L4" s="10"/>
      <c r="M4" s="5"/>
      <c r="N4" s="10"/>
      <c r="O4" s="5" t="s">
        <v>237</v>
      </c>
      <c r="P4" s="12"/>
      <c r="Q4" s="12"/>
      <c r="R4" s="5"/>
      <c r="S4" s="12"/>
      <c r="T4" s="10"/>
      <c r="U4" s="10"/>
      <c r="V4" s="10"/>
      <c r="W4" s="5"/>
      <c r="X4" s="16"/>
      <c r="Y4" s="16"/>
      <c r="Z4" s="16"/>
      <c r="AA4" s="16"/>
      <c r="AB4" s="16"/>
      <c r="AC4" s="16"/>
      <c r="AD4" s="5"/>
      <c r="AE4" s="12"/>
      <c r="AF4" s="12"/>
      <c r="AG4" s="12"/>
      <c r="AH4" s="12"/>
      <c r="AI4" s="12"/>
      <c r="AJ4" s="12"/>
    </row>
    <row r="5" spans="1:36" ht="12.75">
      <c r="A5" s="5">
        <v>1</v>
      </c>
      <c r="B5" s="8" t="s">
        <v>1</v>
      </c>
      <c r="C5" s="9" t="s">
        <v>1</v>
      </c>
      <c r="D5" s="9" t="s">
        <v>1</v>
      </c>
      <c r="E5" s="9" t="s">
        <v>1</v>
      </c>
      <c r="F5" s="10" t="s">
        <v>1</v>
      </c>
      <c r="G5" s="5">
        <v>1</v>
      </c>
      <c r="H5" s="10" t="s">
        <v>115</v>
      </c>
      <c r="I5" s="12" t="s">
        <v>76</v>
      </c>
      <c r="J5" s="10" t="s">
        <v>76</v>
      </c>
      <c r="K5" s="10" t="s">
        <v>139</v>
      </c>
      <c r="L5" s="10" t="s">
        <v>115</v>
      </c>
      <c r="M5" s="5">
        <v>1</v>
      </c>
      <c r="N5" s="10" t="s">
        <v>115</v>
      </c>
      <c r="O5" s="10" t="s">
        <v>115</v>
      </c>
      <c r="P5" s="12" t="s">
        <v>239</v>
      </c>
      <c r="Q5" s="12" t="s">
        <v>239</v>
      </c>
      <c r="R5" s="13">
        <v>1</v>
      </c>
      <c r="S5" s="12" t="s">
        <v>239</v>
      </c>
      <c r="T5" s="12"/>
      <c r="U5" s="12"/>
      <c r="V5" s="12"/>
      <c r="W5" s="13">
        <v>1</v>
      </c>
      <c r="X5" s="22" t="s">
        <v>547</v>
      </c>
      <c r="Y5" s="17" t="s">
        <v>288</v>
      </c>
      <c r="Z5" s="17"/>
      <c r="AA5" s="16"/>
      <c r="AB5" s="16" t="s">
        <v>329</v>
      </c>
      <c r="AC5" s="16" t="s">
        <v>338</v>
      </c>
      <c r="AD5" s="5">
        <v>1</v>
      </c>
      <c r="AE5" s="12"/>
      <c r="AF5" s="12"/>
      <c r="AG5" s="12" t="s">
        <v>443</v>
      </c>
      <c r="AH5" s="12"/>
      <c r="AI5" s="12"/>
      <c r="AJ5" s="12"/>
    </row>
    <row r="6" spans="1:36" ht="12.75">
      <c r="A6" s="5">
        <v>2</v>
      </c>
      <c r="B6" s="8" t="s">
        <v>2</v>
      </c>
      <c r="C6" s="9" t="s">
        <v>2</v>
      </c>
      <c r="D6" s="9" t="s">
        <v>2</v>
      </c>
      <c r="E6" s="9" t="s">
        <v>2</v>
      </c>
      <c r="F6" s="10" t="s">
        <v>2</v>
      </c>
      <c r="G6" s="5">
        <v>2</v>
      </c>
      <c r="H6" s="10" t="s">
        <v>116</v>
      </c>
      <c r="I6" s="12" t="s">
        <v>77</v>
      </c>
      <c r="J6" s="10" t="s">
        <v>77</v>
      </c>
      <c r="K6" s="10" t="s">
        <v>140</v>
      </c>
      <c r="L6" s="10" t="s">
        <v>116</v>
      </c>
      <c r="M6" s="5">
        <v>2</v>
      </c>
      <c r="N6" s="10" t="s">
        <v>116</v>
      </c>
      <c r="O6" s="10" t="s">
        <v>116</v>
      </c>
      <c r="P6" s="12" t="s">
        <v>240</v>
      </c>
      <c r="Q6" s="12" t="s">
        <v>240</v>
      </c>
      <c r="R6" s="5">
        <v>2</v>
      </c>
      <c r="S6" s="12" t="s">
        <v>240</v>
      </c>
      <c r="T6" s="10"/>
      <c r="U6" s="10"/>
      <c r="V6" s="10"/>
      <c r="W6" s="5">
        <v>2</v>
      </c>
      <c r="X6" s="23" t="s">
        <v>548</v>
      </c>
      <c r="Y6" s="16" t="s">
        <v>289</v>
      </c>
      <c r="Z6" s="16" t="s">
        <v>397</v>
      </c>
      <c r="AA6" s="16"/>
      <c r="AB6" s="16" t="s">
        <v>330</v>
      </c>
      <c r="AC6" s="16" t="s">
        <v>339</v>
      </c>
      <c r="AD6" s="5">
        <v>2</v>
      </c>
      <c r="AE6" s="12"/>
      <c r="AF6" s="12"/>
      <c r="AG6" s="12"/>
      <c r="AH6" s="12"/>
      <c r="AI6" s="12" t="s">
        <v>434</v>
      </c>
      <c r="AJ6" s="12"/>
    </row>
    <row r="7" spans="1:36" ht="12.75">
      <c r="A7" s="5">
        <v>3</v>
      </c>
      <c r="B7" s="8" t="s">
        <v>3</v>
      </c>
      <c r="C7" s="9" t="s">
        <v>3</v>
      </c>
      <c r="D7" s="9" t="s">
        <v>3</v>
      </c>
      <c r="E7" s="9" t="s">
        <v>3</v>
      </c>
      <c r="F7" s="10" t="s">
        <v>3</v>
      </c>
      <c r="G7" s="5">
        <v>3</v>
      </c>
      <c r="H7" s="10" t="s">
        <v>78</v>
      </c>
      <c r="I7" s="12" t="s">
        <v>78</v>
      </c>
      <c r="J7" s="10" t="s">
        <v>78</v>
      </c>
      <c r="K7" s="10" t="s">
        <v>141</v>
      </c>
      <c r="L7" s="10" t="s">
        <v>78</v>
      </c>
      <c r="M7" s="5">
        <v>3</v>
      </c>
      <c r="N7" s="10" t="s">
        <v>78</v>
      </c>
      <c r="O7" s="10" t="s">
        <v>78</v>
      </c>
      <c r="P7" s="12" t="s">
        <v>241</v>
      </c>
      <c r="Q7" s="12" t="s">
        <v>241</v>
      </c>
      <c r="R7" s="5">
        <v>3</v>
      </c>
      <c r="S7" s="12" t="s">
        <v>241</v>
      </c>
      <c r="T7" s="10"/>
      <c r="U7" s="10"/>
      <c r="V7" s="10"/>
      <c r="W7" s="5">
        <v>3</v>
      </c>
      <c r="X7" s="23" t="s">
        <v>549</v>
      </c>
      <c r="Y7" s="16" t="s">
        <v>290</v>
      </c>
      <c r="Z7" s="16" t="s">
        <v>398</v>
      </c>
      <c r="AA7" s="16"/>
      <c r="AB7" s="16" t="s">
        <v>331</v>
      </c>
      <c r="AC7" s="16" t="s">
        <v>340</v>
      </c>
      <c r="AD7" s="5">
        <v>3</v>
      </c>
      <c r="AE7" s="12"/>
      <c r="AF7" s="12"/>
      <c r="AG7" s="12" t="s">
        <v>444</v>
      </c>
      <c r="AH7" s="12"/>
      <c r="AI7" s="12" t="s">
        <v>435</v>
      </c>
      <c r="AJ7" s="12"/>
    </row>
    <row r="8" spans="1:36" ht="12.75">
      <c r="A8" s="5">
        <v>4</v>
      </c>
      <c r="B8" s="8" t="s">
        <v>4</v>
      </c>
      <c r="C8" s="9" t="s">
        <v>4</v>
      </c>
      <c r="D8" s="9" t="s">
        <v>4</v>
      </c>
      <c r="E8" s="9" t="s">
        <v>4</v>
      </c>
      <c r="F8" s="10" t="s">
        <v>4</v>
      </c>
      <c r="G8" s="5">
        <v>4</v>
      </c>
      <c r="H8" s="10" t="s">
        <v>79</v>
      </c>
      <c r="I8" s="12" t="s">
        <v>79</v>
      </c>
      <c r="J8" s="10" t="s">
        <v>79</v>
      </c>
      <c r="K8" s="10" t="s">
        <v>142</v>
      </c>
      <c r="L8" s="10" t="s">
        <v>79</v>
      </c>
      <c r="M8" s="5">
        <v>4</v>
      </c>
      <c r="N8" s="10" t="s">
        <v>189</v>
      </c>
      <c r="O8" s="10" t="s">
        <v>189</v>
      </c>
      <c r="P8" s="12" t="s">
        <v>242</v>
      </c>
      <c r="Q8" s="12" t="s">
        <v>242</v>
      </c>
      <c r="R8" s="5">
        <v>4</v>
      </c>
      <c r="S8" s="12" t="s">
        <v>242</v>
      </c>
      <c r="T8" s="10"/>
      <c r="U8" s="10"/>
      <c r="V8" s="10"/>
      <c r="W8" s="5">
        <v>4</v>
      </c>
      <c r="X8" s="23" t="s">
        <v>550</v>
      </c>
      <c r="Y8" s="16" t="s">
        <v>291</v>
      </c>
      <c r="Z8" s="16" t="s">
        <v>399</v>
      </c>
      <c r="AA8" s="16"/>
      <c r="AB8" s="16" t="s">
        <v>332</v>
      </c>
      <c r="AC8" s="16" t="s">
        <v>341</v>
      </c>
      <c r="AD8" s="5">
        <v>4</v>
      </c>
      <c r="AE8" s="12"/>
      <c r="AF8" s="12"/>
      <c r="AG8" s="12" t="s">
        <v>445</v>
      </c>
      <c r="AH8" s="12"/>
      <c r="AI8" s="12" t="s">
        <v>341</v>
      </c>
      <c r="AJ8" s="12"/>
    </row>
    <row r="9" spans="1:36" ht="12.75">
      <c r="A9" s="5">
        <v>5</v>
      </c>
      <c r="B9" s="8" t="s">
        <v>5</v>
      </c>
      <c r="C9" s="9" t="s">
        <v>5</v>
      </c>
      <c r="D9" s="9" t="s">
        <v>5</v>
      </c>
      <c r="E9" s="9"/>
      <c r="F9" s="10" t="s">
        <v>5</v>
      </c>
      <c r="G9" s="5">
        <v>5</v>
      </c>
      <c r="H9" s="10" t="s">
        <v>80</v>
      </c>
      <c r="I9" s="12" t="s">
        <v>80</v>
      </c>
      <c r="J9" s="10" t="s">
        <v>80</v>
      </c>
      <c r="K9" s="10" t="s">
        <v>552</v>
      </c>
      <c r="L9" s="10" t="s">
        <v>80</v>
      </c>
      <c r="M9" s="5">
        <v>5</v>
      </c>
      <c r="N9" s="10" t="s">
        <v>80</v>
      </c>
      <c r="O9" s="10" t="s">
        <v>80</v>
      </c>
      <c r="P9" s="12" t="s">
        <v>80</v>
      </c>
      <c r="Q9" s="12" t="s">
        <v>80</v>
      </c>
      <c r="R9" s="13">
        <v>5</v>
      </c>
      <c r="S9" s="12" t="s">
        <v>80</v>
      </c>
      <c r="T9" s="12"/>
      <c r="U9" s="12"/>
      <c r="V9" s="12"/>
      <c r="W9" s="13">
        <v>5</v>
      </c>
      <c r="X9" s="22" t="s">
        <v>514</v>
      </c>
      <c r="Y9" s="17" t="s">
        <v>292</v>
      </c>
      <c r="Z9" s="17"/>
      <c r="AA9" s="16"/>
      <c r="AB9" s="16"/>
      <c r="AC9" s="16"/>
      <c r="AD9" s="5">
        <v>5</v>
      </c>
      <c r="AE9" s="12"/>
      <c r="AF9" s="12"/>
      <c r="AG9" s="12"/>
      <c r="AH9" s="12"/>
      <c r="AI9" s="12"/>
      <c r="AJ9" s="12"/>
    </row>
    <row r="10" spans="1:36" ht="12.75">
      <c r="A10" s="5">
        <v>6</v>
      </c>
      <c r="B10" s="8" t="s">
        <v>6</v>
      </c>
      <c r="C10" s="9" t="s">
        <v>6</v>
      </c>
      <c r="D10" s="9" t="s">
        <v>6</v>
      </c>
      <c r="E10" s="9" t="s">
        <v>6</v>
      </c>
      <c r="F10" s="10" t="s">
        <v>6</v>
      </c>
      <c r="G10" s="5">
        <v>6</v>
      </c>
      <c r="H10" s="10" t="s">
        <v>81</v>
      </c>
      <c r="I10" s="12" t="s">
        <v>81</v>
      </c>
      <c r="J10" s="10" t="s">
        <v>81</v>
      </c>
      <c r="K10" s="10" t="s">
        <v>81</v>
      </c>
      <c r="L10" s="10" t="s">
        <v>81</v>
      </c>
      <c r="M10" s="5">
        <v>6</v>
      </c>
      <c r="N10" s="10" t="s">
        <v>190</v>
      </c>
      <c r="O10" s="10" t="s">
        <v>216</v>
      </c>
      <c r="P10" s="12" t="s">
        <v>238</v>
      </c>
      <c r="Q10" s="21" t="s">
        <v>484</v>
      </c>
      <c r="R10" s="5">
        <v>6</v>
      </c>
      <c r="S10" s="21" t="s">
        <v>238</v>
      </c>
      <c r="T10" s="24"/>
      <c r="U10" s="24"/>
      <c r="V10" s="24"/>
      <c r="W10" s="5">
        <v>6</v>
      </c>
      <c r="X10" s="23" t="s">
        <v>515</v>
      </c>
      <c r="Y10" s="16" t="s">
        <v>267</v>
      </c>
      <c r="Z10" s="16" t="s">
        <v>400</v>
      </c>
      <c r="AA10" s="16"/>
      <c r="AB10" s="16" t="s">
        <v>333</v>
      </c>
      <c r="AC10" s="16"/>
      <c r="AD10" s="5">
        <v>6</v>
      </c>
      <c r="AE10" s="12"/>
      <c r="AF10" s="12"/>
      <c r="AG10" s="12"/>
      <c r="AH10" s="12" t="s">
        <v>462</v>
      </c>
      <c r="AI10" s="12"/>
      <c r="AJ10" s="12"/>
    </row>
    <row r="11" spans="1:36" ht="12.75">
      <c r="A11" s="5">
        <v>7</v>
      </c>
      <c r="B11" s="8" t="s">
        <v>7</v>
      </c>
      <c r="C11" s="9" t="s">
        <v>7</v>
      </c>
      <c r="D11" s="9" t="s">
        <v>7</v>
      </c>
      <c r="E11" s="9" t="s">
        <v>7</v>
      </c>
      <c r="F11" s="10" t="s">
        <v>7</v>
      </c>
      <c r="G11" s="5">
        <v>7</v>
      </c>
      <c r="H11" s="10" t="s">
        <v>82</v>
      </c>
      <c r="I11" s="12" t="s">
        <v>82</v>
      </c>
      <c r="J11" s="10" t="s">
        <v>82</v>
      </c>
      <c r="K11" s="10" t="s">
        <v>82</v>
      </c>
      <c r="L11" s="10" t="s">
        <v>82</v>
      </c>
      <c r="M11" s="5">
        <v>7</v>
      </c>
      <c r="N11" s="10" t="s">
        <v>181</v>
      </c>
      <c r="O11" s="10" t="s">
        <v>217</v>
      </c>
      <c r="P11" s="12" t="s">
        <v>82</v>
      </c>
      <c r="Q11" s="21" t="s">
        <v>485</v>
      </c>
      <c r="R11" s="5">
        <v>7</v>
      </c>
      <c r="S11" s="12" t="s">
        <v>82</v>
      </c>
      <c r="T11" s="10"/>
      <c r="U11" s="10"/>
      <c r="V11" s="10"/>
      <c r="W11" s="5">
        <v>7</v>
      </c>
      <c r="X11" s="23" t="s">
        <v>516</v>
      </c>
      <c r="Y11" s="16" t="s">
        <v>268</v>
      </c>
      <c r="Z11" s="16" t="s">
        <v>275</v>
      </c>
      <c r="AA11" s="16"/>
      <c r="AB11" s="16" t="s">
        <v>334</v>
      </c>
      <c r="AC11" s="16"/>
      <c r="AD11" s="5">
        <v>7</v>
      </c>
      <c r="AE11" s="17" t="s">
        <v>333</v>
      </c>
      <c r="AF11" s="12"/>
      <c r="AG11" s="12"/>
      <c r="AH11" s="12" t="s">
        <v>463</v>
      </c>
      <c r="AI11" s="12"/>
      <c r="AJ11" s="12"/>
    </row>
    <row r="12" spans="1:36" ht="12.75">
      <c r="A12" s="5">
        <v>8</v>
      </c>
      <c r="B12" s="8" t="s">
        <v>8</v>
      </c>
      <c r="C12" s="9" t="s">
        <v>8</v>
      </c>
      <c r="D12" s="9" t="s">
        <v>8</v>
      </c>
      <c r="E12" s="9" t="s">
        <v>8</v>
      </c>
      <c r="F12" s="10" t="s">
        <v>8</v>
      </c>
      <c r="G12" s="5">
        <v>8</v>
      </c>
      <c r="H12" s="10" t="s">
        <v>182</v>
      </c>
      <c r="I12" s="12" t="s">
        <v>182</v>
      </c>
      <c r="J12" s="10" t="s">
        <v>182</v>
      </c>
      <c r="K12" s="10" t="s">
        <v>182</v>
      </c>
      <c r="L12" s="10" t="s">
        <v>182</v>
      </c>
      <c r="M12" s="5">
        <v>8</v>
      </c>
      <c r="N12" s="10" t="s">
        <v>183</v>
      </c>
      <c r="O12" s="10" t="s">
        <v>218</v>
      </c>
      <c r="P12" s="12" t="s">
        <v>182</v>
      </c>
      <c r="Q12" s="21" t="s">
        <v>486</v>
      </c>
      <c r="R12" s="5">
        <v>8</v>
      </c>
      <c r="S12" s="12" t="s">
        <v>182</v>
      </c>
      <c r="T12" s="10"/>
      <c r="U12" s="10"/>
      <c r="V12" s="10"/>
      <c r="W12" s="5">
        <v>8</v>
      </c>
      <c r="X12" s="23" t="s">
        <v>517</v>
      </c>
      <c r="Y12" s="16" t="s">
        <v>269</v>
      </c>
      <c r="Z12" s="16"/>
      <c r="AA12" s="16"/>
      <c r="AB12" s="16" t="s">
        <v>335</v>
      </c>
      <c r="AC12" s="16"/>
      <c r="AD12" s="5">
        <v>8</v>
      </c>
      <c r="AE12" s="12"/>
      <c r="AF12" s="12"/>
      <c r="AG12" s="12"/>
      <c r="AH12" s="12" t="s">
        <v>464</v>
      </c>
      <c r="AI12" s="12" t="s">
        <v>359</v>
      </c>
      <c r="AJ12" s="12"/>
    </row>
    <row r="13" spans="1:36" ht="12.75">
      <c r="A13" s="5">
        <v>9</v>
      </c>
      <c r="B13" s="8" t="s">
        <v>9</v>
      </c>
      <c r="C13" s="9" t="s">
        <v>9</v>
      </c>
      <c r="D13" s="9" t="s">
        <v>9</v>
      </c>
      <c r="E13" s="9" t="s">
        <v>9</v>
      </c>
      <c r="F13" s="10" t="s">
        <v>9</v>
      </c>
      <c r="G13" s="5">
        <v>9</v>
      </c>
      <c r="H13" s="10" t="s">
        <v>83</v>
      </c>
      <c r="I13" s="12" t="s">
        <v>83</v>
      </c>
      <c r="J13" s="10" t="s">
        <v>83</v>
      </c>
      <c r="K13" s="10" t="s">
        <v>83</v>
      </c>
      <c r="L13" s="10" t="s">
        <v>83</v>
      </c>
      <c r="M13" s="5">
        <v>9</v>
      </c>
      <c r="N13" s="10" t="s">
        <v>184</v>
      </c>
      <c r="O13" s="10" t="s">
        <v>219</v>
      </c>
      <c r="P13" s="12" t="s">
        <v>83</v>
      </c>
      <c r="Q13" s="21" t="s">
        <v>487</v>
      </c>
      <c r="R13" s="5">
        <v>9</v>
      </c>
      <c r="S13" s="12" t="s">
        <v>83</v>
      </c>
      <c r="T13" s="10"/>
      <c r="U13" s="10"/>
      <c r="V13" s="10"/>
      <c r="W13" s="5">
        <v>9</v>
      </c>
      <c r="X13" s="23" t="s">
        <v>519</v>
      </c>
      <c r="Y13" s="16" t="s">
        <v>270</v>
      </c>
      <c r="Z13" s="16"/>
      <c r="AA13" s="16"/>
      <c r="AB13" s="16" t="s">
        <v>336</v>
      </c>
      <c r="AC13" s="16"/>
      <c r="AD13" s="5">
        <v>9</v>
      </c>
      <c r="AE13" s="12"/>
      <c r="AF13" s="12"/>
      <c r="AG13" s="12"/>
      <c r="AH13" s="12"/>
      <c r="AI13" s="12" t="s">
        <v>342</v>
      </c>
      <c r="AJ13" s="12"/>
    </row>
    <row r="14" spans="1:36" ht="12.75">
      <c r="A14" s="5">
        <v>10</v>
      </c>
      <c r="B14" s="8" t="s">
        <v>10</v>
      </c>
      <c r="C14" s="9" t="s">
        <v>10</v>
      </c>
      <c r="D14" s="9" t="s">
        <v>10</v>
      </c>
      <c r="E14" s="9" t="s">
        <v>10</v>
      </c>
      <c r="F14" s="10" t="s">
        <v>10</v>
      </c>
      <c r="G14" s="5">
        <v>10</v>
      </c>
      <c r="H14" s="10" t="s">
        <v>84</v>
      </c>
      <c r="I14" s="12" t="s">
        <v>84</v>
      </c>
      <c r="J14" s="10" t="s">
        <v>84</v>
      </c>
      <c r="K14" s="10" t="s">
        <v>84</v>
      </c>
      <c r="L14" s="10" t="s">
        <v>84</v>
      </c>
      <c r="M14" s="5">
        <v>10</v>
      </c>
      <c r="N14" s="10" t="s">
        <v>185</v>
      </c>
      <c r="O14" s="10" t="s">
        <v>43</v>
      </c>
      <c r="P14" s="12" t="s">
        <v>84</v>
      </c>
      <c r="Q14" s="12" t="s">
        <v>84</v>
      </c>
      <c r="R14" s="5">
        <v>10</v>
      </c>
      <c r="S14" s="12" t="s">
        <v>84</v>
      </c>
      <c r="T14" s="10"/>
      <c r="U14" s="10"/>
      <c r="V14" s="10"/>
      <c r="W14" s="5">
        <v>10</v>
      </c>
      <c r="X14" s="23" t="s">
        <v>518</v>
      </c>
      <c r="Y14" s="16" t="s">
        <v>271</v>
      </c>
      <c r="Z14" s="16" t="s">
        <v>401</v>
      </c>
      <c r="AA14" s="16"/>
      <c r="AB14" s="16" t="s">
        <v>337</v>
      </c>
      <c r="AC14" s="16"/>
      <c r="AD14" s="5">
        <v>10</v>
      </c>
      <c r="AE14" s="12"/>
      <c r="AF14" s="12"/>
      <c r="AG14" s="12"/>
      <c r="AH14" s="12"/>
      <c r="AI14" s="12"/>
      <c r="AJ14" s="12"/>
    </row>
    <row r="15" spans="1:36" ht="12.75">
      <c r="A15" s="5">
        <v>11</v>
      </c>
      <c r="B15" s="8" t="s">
        <v>11</v>
      </c>
      <c r="C15" s="9" t="s">
        <v>11</v>
      </c>
      <c r="D15" s="9" t="s">
        <v>11</v>
      </c>
      <c r="E15" s="9" t="s">
        <v>11</v>
      </c>
      <c r="F15" s="10" t="s">
        <v>11</v>
      </c>
      <c r="G15" s="5">
        <v>11</v>
      </c>
      <c r="H15" s="10" t="s">
        <v>85</v>
      </c>
      <c r="I15" s="12" t="s">
        <v>85</v>
      </c>
      <c r="J15" s="10" t="s">
        <v>85</v>
      </c>
      <c r="K15" s="10" t="s">
        <v>85</v>
      </c>
      <c r="L15" s="10" t="s">
        <v>85</v>
      </c>
      <c r="M15" s="5">
        <v>11</v>
      </c>
      <c r="N15" s="10" t="s">
        <v>186</v>
      </c>
      <c r="O15" s="10" t="s">
        <v>43</v>
      </c>
      <c r="P15" s="12" t="s">
        <v>85</v>
      </c>
      <c r="Q15" s="12" t="s">
        <v>85</v>
      </c>
      <c r="R15" s="5">
        <v>11</v>
      </c>
      <c r="S15" s="12" t="s">
        <v>85</v>
      </c>
      <c r="T15" s="10"/>
      <c r="U15" s="10"/>
      <c r="V15" s="10"/>
      <c r="W15" s="5">
        <v>11</v>
      </c>
      <c r="X15" s="23" t="s">
        <v>520</v>
      </c>
      <c r="Y15" s="16" t="s">
        <v>272</v>
      </c>
      <c r="Z15" s="16"/>
      <c r="AA15" s="16"/>
      <c r="AB15" s="16"/>
      <c r="AC15" s="16" t="s">
        <v>342</v>
      </c>
      <c r="AD15" s="5">
        <v>11</v>
      </c>
      <c r="AE15" s="12"/>
      <c r="AF15" s="12" t="s">
        <v>378</v>
      </c>
      <c r="AG15" s="12"/>
      <c r="AH15" s="12"/>
      <c r="AI15" s="12"/>
      <c r="AJ15" s="12"/>
    </row>
    <row r="16" spans="1:36" ht="12.75">
      <c r="A16" s="5">
        <v>12</v>
      </c>
      <c r="B16" s="8" t="s">
        <v>12</v>
      </c>
      <c r="C16" s="9" t="s">
        <v>12</v>
      </c>
      <c r="D16" s="9" t="s">
        <v>12</v>
      </c>
      <c r="E16" s="9" t="s">
        <v>12</v>
      </c>
      <c r="F16" s="10" t="s">
        <v>12</v>
      </c>
      <c r="G16" s="5">
        <v>12</v>
      </c>
      <c r="H16" s="10" t="s">
        <v>86</v>
      </c>
      <c r="I16" s="12" t="s">
        <v>86</v>
      </c>
      <c r="J16" s="10" t="s">
        <v>86</v>
      </c>
      <c r="K16" s="10" t="s">
        <v>86</v>
      </c>
      <c r="L16" s="10" t="s">
        <v>86</v>
      </c>
      <c r="M16" s="5">
        <v>12</v>
      </c>
      <c r="N16" s="10" t="s">
        <v>187</v>
      </c>
      <c r="O16" s="10" t="s">
        <v>43</v>
      </c>
      <c r="P16" s="12" t="s">
        <v>86</v>
      </c>
      <c r="Q16" s="12" t="s">
        <v>86</v>
      </c>
      <c r="R16" s="5">
        <v>12</v>
      </c>
      <c r="S16" s="12" t="s">
        <v>86</v>
      </c>
      <c r="T16" s="10"/>
      <c r="U16" s="10"/>
      <c r="V16" s="10"/>
      <c r="W16" s="5">
        <v>12</v>
      </c>
      <c r="X16" s="23" t="s">
        <v>521</v>
      </c>
      <c r="Y16" s="16" t="s">
        <v>273</v>
      </c>
      <c r="Z16" s="16"/>
      <c r="AA16" s="16"/>
      <c r="AB16" s="16"/>
      <c r="AC16" s="16" t="s">
        <v>343</v>
      </c>
      <c r="AD16" s="5">
        <v>12</v>
      </c>
      <c r="AE16" s="12"/>
      <c r="AF16" s="12" t="s">
        <v>379</v>
      </c>
      <c r="AG16" s="12"/>
      <c r="AH16" s="12"/>
      <c r="AI16" s="12"/>
      <c r="AJ16" s="12"/>
    </row>
    <row r="17" spans="1:36" ht="12.75">
      <c r="A17" s="5">
        <v>13</v>
      </c>
      <c r="B17" s="8" t="s">
        <v>13</v>
      </c>
      <c r="C17" s="9" t="s">
        <v>13</v>
      </c>
      <c r="D17" s="9" t="s">
        <v>13</v>
      </c>
      <c r="E17" s="9" t="s">
        <v>13</v>
      </c>
      <c r="F17" s="10" t="s">
        <v>13</v>
      </c>
      <c r="G17" s="5">
        <v>13</v>
      </c>
      <c r="H17" s="10" t="s">
        <v>87</v>
      </c>
      <c r="I17" s="12" t="s">
        <v>87</v>
      </c>
      <c r="J17" s="10" t="s">
        <v>87</v>
      </c>
      <c r="K17" s="10" t="s">
        <v>87</v>
      </c>
      <c r="L17" s="10" t="s">
        <v>87</v>
      </c>
      <c r="M17" s="5">
        <v>13</v>
      </c>
      <c r="N17" s="10" t="s">
        <v>188</v>
      </c>
      <c r="O17" s="10" t="s">
        <v>43</v>
      </c>
      <c r="P17" s="12" t="s">
        <v>87</v>
      </c>
      <c r="Q17" s="12" t="s">
        <v>87</v>
      </c>
      <c r="R17" s="5">
        <v>13</v>
      </c>
      <c r="S17" s="12" t="s">
        <v>87</v>
      </c>
      <c r="T17" s="10"/>
      <c r="U17" s="10"/>
      <c r="V17" s="10"/>
      <c r="W17" s="5">
        <v>13</v>
      </c>
      <c r="X17" s="23" t="s">
        <v>522</v>
      </c>
      <c r="Y17" s="16" t="s">
        <v>274</v>
      </c>
      <c r="Z17" s="16"/>
      <c r="AA17" s="16" t="s">
        <v>315</v>
      </c>
      <c r="AB17" s="16"/>
      <c r="AC17" s="16" t="s">
        <v>344</v>
      </c>
      <c r="AD17" s="5">
        <v>13</v>
      </c>
      <c r="AE17" s="12"/>
      <c r="AF17" s="16" t="s">
        <v>380</v>
      </c>
      <c r="AG17" s="12"/>
      <c r="AH17" s="12"/>
      <c r="AI17" s="12"/>
      <c r="AJ17" s="12"/>
    </row>
    <row r="18" spans="1:36" ht="12.75">
      <c r="A18" s="5">
        <v>14</v>
      </c>
      <c r="B18" s="8" t="s">
        <v>54</v>
      </c>
      <c r="C18" s="9" t="s">
        <v>54</v>
      </c>
      <c r="D18" s="9" t="s">
        <v>14</v>
      </c>
      <c r="E18" s="9"/>
      <c r="F18" s="10"/>
      <c r="G18" s="5">
        <v>14</v>
      </c>
      <c r="H18" s="10" t="s">
        <v>117</v>
      </c>
      <c r="I18" s="12" t="s">
        <v>88</v>
      </c>
      <c r="J18" s="24" t="s">
        <v>507</v>
      </c>
      <c r="K18" s="10" t="s">
        <v>14</v>
      </c>
      <c r="L18" s="10" t="s">
        <v>164</v>
      </c>
      <c r="M18" s="5">
        <v>14</v>
      </c>
      <c r="N18" s="10" t="s">
        <v>191</v>
      </c>
      <c r="O18" s="10" t="s">
        <v>220</v>
      </c>
      <c r="P18" s="12" t="s">
        <v>243</v>
      </c>
      <c r="Q18" s="21" t="s">
        <v>164</v>
      </c>
      <c r="R18" s="5">
        <v>14</v>
      </c>
      <c r="S18" s="21" t="s">
        <v>491</v>
      </c>
      <c r="T18" s="24"/>
      <c r="U18" s="24"/>
      <c r="V18" s="24"/>
      <c r="W18" s="5">
        <v>14</v>
      </c>
      <c r="X18" s="16" t="s">
        <v>523</v>
      </c>
      <c r="Y18" s="16" t="s">
        <v>275</v>
      </c>
      <c r="Z18" s="16" t="s">
        <v>402</v>
      </c>
      <c r="AA18" s="16" t="s">
        <v>316</v>
      </c>
      <c r="AB18" s="16"/>
      <c r="AC18" s="16"/>
      <c r="AD18" s="5">
        <v>14</v>
      </c>
      <c r="AE18" s="17" t="s">
        <v>361</v>
      </c>
      <c r="AF18" s="17" t="s">
        <v>381</v>
      </c>
      <c r="AG18" s="12" t="s">
        <v>446</v>
      </c>
      <c r="AH18" s="12" t="s">
        <v>465</v>
      </c>
      <c r="AI18" s="12" t="s">
        <v>414</v>
      </c>
      <c r="AJ18" s="12" t="s">
        <v>414</v>
      </c>
    </row>
    <row r="19" spans="1:36" ht="12.75">
      <c r="A19" s="5">
        <v>15</v>
      </c>
      <c r="B19" s="8" t="s">
        <v>55</v>
      </c>
      <c r="C19" s="9" t="s">
        <v>55</v>
      </c>
      <c r="D19" s="9" t="s">
        <v>15</v>
      </c>
      <c r="E19" s="9"/>
      <c r="F19" s="10"/>
      <c r="G19" s="5">
        <v>15</v>
      </c>
      <c r="H19" s="10" t="s">
        <v>118</v>
      </c>
      <c r="I19" s="12" t="s">
        <v>89</v>
      </c>
      <c r="J19" s="24" t="s">
        <v>221</v>
      </c>
      <c r="K19" s="10" t="s">
        <v>15</v>
      </c>
      <c r="L19" s="10" t="s">
        <v>165</v>
      </c>
      <c r="M19" s="5">
        <v>15</v>
      </c>
      <c r="N19" s="10" t="s">
        <v>192</v>
      </c>
      <c r="O19" s="10" t="s">
        <v>221</v>
      </c>
      <c r="P19" s="12" t="s">
        <v>244</v>
      </c>
      <c r="Q19" s="21" t="s">
        <v>165</v>
      </c>
      <c r="R19" s="5">
        <v>15</v>
      </c>
      <c r="S19" s="21" t="s">
        <v>492</v>
      </c>
      <c r="T19" s="24"/>
      <c r="U19" s="24"/>
      <c r="V19" s="24"/>
      <c r="W19" s="5">
        <v>15</v>
      </c>
      <c r="X19" s="23" t="s">
        <v>524</v>
      </c>
      <c r="Y19" s="16" t="s">
        <v>285</v>
      </c>
      <c r="Z19" s="16" t="s">
        <v>403</v>
      </c>
      <c r="AA19" s="16" t="s">
        <v>317</v>
      </c>
      <c r="AB19" s="16"/>
      <c r="AC19" s="16"/>
      <c r="AD19" s="5">
        <v>15</v>
      </c>
      <c r="AE19" s="17" t="s">
        <v>362</v>
      </c>
      <c r="AF19" s="17" t="s">
        <v>382</v>
      </c>
      <c r="AG19" s="12" t="s">
        <v>447</v>
      </c>
      <c r="AH19" s="12" t="s">
        <v>466</v>
      </c>
      <c r="AI19" s="12" t="s">
        <v>415</v>
      </c>
      <c r="AJ19" s="12" t="s">
        <v>415</v>
      </c>
    </row>
    <row r="20" spans="1:36" ht="12.75">
      <c r="A20" s="5">
        <v>16</v>
      </c>
      <c r="B20" s="8" t="s">
        <v>56</v>
      </c>
      <c r="C20" s="9" t="s">
        <v>56</v>
      </c>
      <c r="D20" s="9" t="s">
        <v>16</v>
      </c>
      <c r="E20" s="9"/>
      <c r="F20" s="10"/>
      <c r="G20" s="5">
        <v>16</v>
      </c>
      <c r="H20" s="10" t="s">
        <v>119</v>
      </c>
      <c r="I20" s="12" t="s">
        <v>90</v>
      </c>
      <c r="J20" s="24" t="s">
        <v>222</v>
      </c>
      <c r="K20" s="10" t="s">
        <v>16</v>
      </c>
      <c r="L20" s="10" t="s">
        <v>166</v>
      </c>
      <c r="M20" s="5">
        <v>16</v>
      </c>
      <c r="N20" s="10" t="s">
        <v>193</v>
      </c>
      <c r="O20" s="10" t="s">
        <v>222</v>
      </c>
      <c r="P20" s="12" t="s">
        <v>245</v>
      </c>
      <c r="Q20" s="21" t="s">
        <v>166</v>
      </c>
      <c r="R20" s="5">
        <v>16</v>
      </c>
      <c r="S20" s="21" t="s">
        <v>493</v>
      </c>
      <c r="T20" s="24"/>
      <c r="U20" s="24"/>
      <c r="V20" s="24"/>
      <c r="W20" s="5">
        <v>16</v>
      </c>
      <c r="X20" s="23" t="s">
        <v>525</v>
      </c>
      <c r="Y20" s="16" t="s">
        <v>286</v>
      </c>
      <c r="Z20" s="16"/>
      <c r="AA20" s="16" t="s">
        <v>318</v>
      </c>
      <c r="AB20" s="16"/>
      <c r="AC20" s="16"/>
      <c r="AD20" s="5">
        <v>16</v>
      </c>
      <c r="AE20" s="17" t="s">
        <v>363</v>
      </c>
      <c r="AF20" s="17" t="s">
        <v>383</v>
      </c>
      <c r="AG20" s="12" t="s">
        <v>448</v>
      </c>
      <c r="AH20" s="12" t="s">
        <v>467</v>
      </c>
      <c r="AI20" s="12" t="s">
        <v>416</v>
      </c>
      <c r="AJ20" s="12" t="s">
        <v>416</v>
      </c>
    </row>
    <row r="21" spans="1:36" ht="12.75">
      <c r="A21" s="5">
        <v>17</v>
      </c>
      <c r="B21" s="8" t="s">
        <v>57</v>
      </c>
      <c r="C21" s="9" t="s">
        <v>57</v>
      </c>
      <c r="D21" s="9" t="s">
        <v>17</v>
      </c>
      <c r="E21" s="9"/>
      <c r="F21" s="10"/>
      <c r="G21" s="5">
        <v>17</v>
      </c>
      <c r="H21" s="10" t="s">
        <v>120</v>
      </c>
      <c r="I21" s="12" t="s">
        <v>91</v>
      </c>
      <c r="J21" s="24" t="s">
        <v>223</v>
      </c>
      <c r="K21" s="10" t="s">
        <v>17</v>
      </c>
      <c r="L21" s="10" t="s">
        <v>167</v>
      </c>
      <c r="M21" s="5">
        <v>17</v>
      </c>
      <c r="N21" s="10" t="s">
        <v>194</v>
      </c>
      <c r="O21" s="10" t="s">
        <v>223</v>
      </c>
      <c r="P21" s="12" t="s">
        <v>246</v>
      </c>
      <c r="Q21" s="21" t="s">
        <v>167</v>
      </c>
      <c r="R21" s="5">
        <v>17</v>
      </c>
      <c r="S21" s="21" t="s">
        <v>494</v>
      </c>
      <c r="T21" s="24"/>
      <c r="U21" s="24"/>
      <c r="V21" s="24"/>
      <c r="W21" s="5">
        <v>17</v>
      </c>
      <c r="X21" s="23" t="s">
        <v>526</v>
      </c>
      <c r="Y21" s="16" t="s">
        <v>276</v>
      </c>
      <c r="Z21" s="16"/>
      <c r="AA21" s="16" t="s">
        <v>319</v>
      </c>
      <c r="AB21" s="16"/>
      <c r="AC21" s="16"/>
      <c r="AD21" s="5">
        <v>17</v>
      </c>
      <c r="AE21" s="17" t="s">
        <v>364</v>
      </c>
      <c r="AF21" s="17" t="s">
        <v>384</v>
      </c>
      <c r="AG21" s="12" t="s">
        <v>449</v>
      </c>
      <c r="AH21" s="12" t="s">
        <v>468</v>
      </c>
      <c r="AI21" s="12" t="s">
        <v>417</v>
      </c>
      <c r="AJ21" s="12" t="s">
        <v>417</v>
      </c>
    </row>
    <row r="22" spans="1:36" ht="12.75">
      <c r="A22" s="5">
        <v>18</v>
      </c>
      <c r="B22" s="8" t="s">
        <v>58</v>
      </c>
      <c r="C22" s="9" t="s">
        <v>58</v>
      </c>
      <c r="D22" s="9" t="s">
        <v>18</v>
      </c>
      <c r="E22" s="9"/>
      <c r="F22" s="10"/>
      <c r="G22" s="5">
        <v>18</v>
      </c>
      <c r="H22" s="10" t="s">
        <v>121</v>
      </c>
      <c r="I22" s="12" t="s">
        <v>92</v>
      </c>
      <c r="J22" s="24" t="s">
        <v>224</v>
      </c>
      <c r="K22" s="10" t="s">
        <v>18</v>
      </c>
      <c r="L22" s="10" t="s">
        <v>168</v>
      </c>
      <c r="M22" s="5">
        <v>18</v>
      </c>
      <c r="N22" s="10" t="s">
        <v>195</v>
      </c>
      <c r="O22" s="10" t="s">
        <v>224</v>
      </c>
      <c r="P22" s="12" t="s">
        <v>247</v>
      </c>
      <c r="Q22" s="21" t="s">
        <v>168</v>
      </c>
      <c r="R22" s="5">
        <v>18</v>
      </c>
      <c r="S22" s="21" t="s">
        <v>495</v>
      </c>
      <c r="T22" s="24"/>
      <c r="U22" s="24"/>
      <c r="V22" s="24"/>
      <c r="W22" s="5">
        <v>18</v>
      </c>
      <c r="X22" s="23" t="s">
        <v>527</v>
      </c>
      <c r="Y22" s="16" t="s">
        <v>277</v>
      </c>
      <c r="Z22" s="16"/>
      <c r="AA22" s="16" t="s">
        <v>320</v>
      </c>
      <c r="AB22" s="16"/>
      <c r="AC22" s="16" t="s">
        <v>345</v>
      </c>
      <c r="AD22" s="5">
        <v>18</v>
      </c>
      <c r="AE22" s="17" t="s">
        <v>365</v>
      </c>
      <c r="AF22" s="17" t="s">
        <v>385</v>
      </c>
      <c r="AG22" s="12" t="s">
        <v>450</v>
      </c>
      <c r="AH22" s="12" t="s">
        <v>469</v>
      </c>
      <c r="AI22" s="17" t="s">
        <v>418</v>
      </c>
      <c r="AJ22" s="17" t="s">
        <v>418</v>
      </c>
    </row>
    <row r="23" spans="1:36" ht="12.75">
      <c r="A23" s="5">
        <v>19</v>
      </c>
      <c r="B23" s="8" t="s">
        <v>59</v>
      </c>
      <c r="C23" s="9" t="s">
        <v>59</v>
      </c>
      <c r="D23" s="9" t="s">
        <v>19</v>
      </c>
      <c r="E23" s="9"/>
      <c r="F23" s="10"/>
      <c r="G23" s="5">
        <v>19</v>
      </c>
      <c r="H23" s="10" t="s">
        <v>122</v>
      </c>
      <c r="I23" s="12" t="s">
        <v>93</v>
      </c>
      <c r="J23" s="24" t="s">
        <v>225</v>
      </c>
      <c r="K23" s="10" t="s">
        <v>19</v>
      </c>
      <c r="L23" s="10" t="s">
        <v>169</v>
      </c>
      <c r="M23" s="5">
        <v>19</v>
      </c>
      <c r="N23" s="10" t="s">
        <v>196</v>
      </c>
      <c r="O23" s="10" t="s">
        <v>225</v>
      </c>
      <c r="P23" s="12" t="s">
        <v>248</v>
      </c>
      <c r="Q23" s="21" t="s">
        <v>488</v>
      </c>
      <c r="R23" s="5">
        <v>19</v>
      </c>
      <c r="S23" s="21" t="s">
        <v>496</v>
      </c>
      <c r="T23" s="24"/>
      <c r="U23" s="24"/>
      <c r="V23" s="24"/>
      <c r="W23" s="5">
        <v>19</v>
      </c>
      <c r="X23" s="23" t="s">
        <v>528</v>
      </c>
      <c r="Y23" s="16" t="s">
        <v>287</v>
      </c>
      <c r="Z23" s="16"/>
      <c r="AA23" s="16" t="s">
        <v>321</v>
      </c>
      <c r="AB23" s="16"/>
      <c r="AC23" s="16" t="s">
        <v>346</v>
      </c>
      <c r="AD23" s="5">
        <v>19</v>
      </c>
      <c r="AE23" s="17" t="s">
        <v>366</v>
      </c>
      <c r="AF23" s="17" t="s">
        <v>386</v>
      </c>
      <c r="AG23" s="12" t="s">
        <v>451</v>
      </c>
      <c r="AH23" s="12" t="s">
        <v>470</v>
      </c>
      <c r="AI23" s="17" t="s">
        <v>419</v>
      </c>
      <c r="AJ23" s="17" t="s">
        <v>419</v>
      </c>
    </row>
    <row r="24" spans="1:36" ht="12.75">
      <c r="A24" s="5">
        <v>20</v>
      </c>
      <c r="B24" s="8" t="s">
        <v>60</v>
      </c>
      <c r="C24" s="9" t="s">
        <v>60</v>
      </c>
      <c r="D24" s="9" t="s">
        <v>20</v>
      </c>
      <c r="E24" s="9"/>
      <c r="F24" s="10"/>
      <c r="G24" s="5">
        <v>20</v>
      </c>
      <c r="H24" s="10" t="s">
        <v>123</v>
      </c>
      <c r="I24" s="12" t="s">
        <v>94</v>
      </c>
      <c r="J24" s="24" t="s">
        <v>226</v>
      </c>
      <c r="K24" s="10" t="s">
        <v>20</v>
      </c>
      <c r="L24" s="10" t="s">
        <v>170</v>
      </c>
      <c r="M24" s="5">
        <v>20</v>
      </c>
      <c r="N24" s="10" t="s">
        <v>197</v>
      </c>
      <c r="O24" s="10" t="s">
        <v>226</v>
      </c>
      <c r="P24" s="12" t="s">
        <v>249</v>
      </c>
      <c r="Q24" s="21" t="s">
        <v>489</v>
      </c>
      <c r="R24" s="5">
        <v>20</v>
      </c>
      <c r="S24" s="21" t="s">
        <v>497</v>
      </c>
      <c r="T24" s="24"/>
      <c r="U24" s="24"/>
      <c r="V24" s="24"/>
      <c r="W24" s="5">
        <v>20</v>
      </c>
      <c r="X24" s="23" t="s">
        <v>529</v>
      </c>
      <c r="Y24" s="16" t="s">
        <v>293</v>
      </c>
      <c r="Z24" s="16"/>
      <c r="AA24" s="16" t="s">
        <v>322</v>
      </c>
      <c r="AB24" s="16"/>
      <c r="AC24" s="16" t="s">
        <v>347</v>
      </c>
      <c r="AD24" s="5">
        <v>20</v>
      </c>
      <c r="AE24" s="17" t="s">
        <v>367</v>
      </c>
      <c r="AF24" s="17" t="s">
        <v>387</v>
      </c>
      <c r="AG24" s="12" t="s">
        <v>452</v>
      </c>
      <c r="AH24" s="12" t="s">
        <v>471</v>
      </c>
      <c r="AI24" s="17" t="s">
        <v>420</v>
      </c>
      <c r="AJ24" s="17" t="s">
        <v>420</v>
      </c>
    </row>
    <row r="25" spans="1:36" ht="12.75">
      <c r="A25" s="5">
        <v>21</v>
      </c>
      <c r="B25" s="8" t="s">
        <v>61</v>
      </c>
      <c r="C25" s="9" t="s">
        <v>61</v>
      </c>
      <c r="D25" s="9" t="s">
        <v>21</v>
      </c>
      <c r="E25" s="9"/>
      <c r="F25" s="10"/>
      <c r="G25" s="5">
        <v>21</v>
      </c>
      <c r="H25" s="10" t="s">
        <v>124</v>
      </c>
      <c r="I25" s="12" t="s">
        <v>95</v>
      </c>
      <c r="J25" s="24" t="s">
        <v>227</v>
      </c>
      <c r="K25" s="10" t="s">
        <v>21</v>
      </c>
      <c r="L25" s="10" t="s">
        <v>171</v>
      </c>
      <c r="M25" s="5">
        <v>21</v>
      </c>
      <c r="N25" s="10" t="s">
        <v>198</v>
      </c>
      <c r="O25" s="10" t="s">
        <v>227</v>
      </c>
      <c r="P25" s="12" t="s">
        <v>250</v>
      </c>
      <c r="Q25" s="21" t="s">
        <v>490</v>
      </c>
      <c r="R25" s="5">
        <v>21</v>
      </c>
      <c r="S25" s="21" t="s">
        <v>498</v>
      </c>
      <c r="T25" s="24"/>
      <c r="U25" s="24"/>
      <c r="V25" s="24"/>
      <c r="W25" s="5">
        <v>21</v>
      </c>
      <c r="X25" s="23" t="s">
        <v>530</v>
      </c>
      <c r="Y25" s="16" t="s">
        <v>294</v>
      </c>
      <c r="Z25" s="16"/>
      <c r="AA25" s="16" t="s">
        <v>323</v>
      </c>
      <c r="AB25" s="16"/>
      <c r="AC25" s="16" t="s">
        <v>348</v>
      </c>
      <c r="AD25" s="5">
        <v>21</v>
      </c>
      <c r="AE25" s="17" t="s">
        <v>368</v>
      </c>
      <c r="AF25" s="17" t="s">
        <v>388</v>
      </c>
      <c r="AG25" s="12" t="s">
        <v>453</v>
      </c>
      <c r="AH25" s="12" t="s">
        <v>472</v>
      </c>
      <c r="AI25" s="17" t="s">
        <v>421</v>
      </c>
      <c r="AJ25" s="17" t="s">
        <v>421</v>
      </c>
    </row>
    <row r="26" spans="1:36" ht="12.75">
      <c r="A26" s="5">
        <v>22</v>
      </c>
      <c r="B26" s="8" t="s">
        <v>22</v>
      </c>
      <c r="C26" s="9" t="s">
        <v>22</v>
      </c>
      <c r="D26" s="9" t="s">
        <v>22</v>
      </c>
      <c r="E26" s="9" t="s">
        <v>22</v>
      </c>
      <c r="F26" s="10"/>
      <c r="G26" s="5">
        <v>22</v>
      </c>
      <c r="H26" s="10" t="s">
        <v>96</v>
      </c>
      <c r="I26" s="12" t="s">
        <v>96</v>
      </c>
      <c r="J26" s="24" t="s">
        <v>251</v>
      </c>
      <c r="K26" s="10" t="s">
        <v>143</v>
      </c>
      <c r="L26" s="10" t="s">
        <v>96</v>
      </c>
      <c r="M26" s="5">
        <v>22</v>
      </c>
      <c r="N26" s="10" t="s">
        <v>199</v>
      </c>
      <c r="O26" s="10" t="s">
        <v>96</v>
      </c>
      <c r="P26" s="12" t="s">
        <v>251</v>
      </c>
      <c r="Q26" s="12" t="s">
        <v>251</v>
      </c>
      <c r="R26" s="5">
        <v>22</v>
      </c>
      <c r="S26" s="12" t="s">
        <v>251</v>
      </c>
      <c r="T26" s="10"/>
      <c r="U26" s="10"/>
      <c r="V26" s="10"/>
      <c r="W26" s="5">
        <v>22</v>
      </c>
      <c r="X26" s="23" t="s">
        <v>531</v>
      </c>
      <c r="Y26" s="16"/>
      <c r="Z26" s="16"/>
      <c r="AA26" s="16"/>
      <c r="AB26" s="16"/>
      <c r="AC26" s="16" t="s">
        <v>349</v>
      </c>
      <c r="AD26" s="5">
        <v>22</v>
      </c>
      <c r="AE26" s="12"/>
      <c r="AF26" s="12"/>
      <c r="AG26" s="12"/>
      <c r="AH26" s="12" t="s">
        <v>473</v>
      </c>
      <c r="AI26" s="12"/>
      <c r="AJ26" s="12"/>
    </row>
    <row r="27" spans="1:36" ht="12.75">
      <c r="A27" s="5">
        <v>23</v>
      </c>
      <c r="B27" s="8" t="s">
        <v>23</v>
      </c>
      <c r="C27" s="9" t="s">
        <v>23</v>
      </c>
      <c r="D27" s="9" t="s">
        <v>23</v>
      </c>
      <c r="E27" s="9" t="s">
        <v>23</v>
      </c>
      <c r="F27" s="10"/>
      <c r="G27" s="5">
        <v>23</v>
      </c>
      <c r="H27" s="10" t="s">
        <v>97</v>
      </c>
      <c r="I27" s="12" t="s">
        <v>97</v>
      </c>
      <c r="J27" s="24" t="s">
        <v>252</v>
      </c>
      <c r="K27" s="10" t="s">
        <v>145</v>
      </c>
      <c r="L27" s="10" t="s">
        <v>97</v>
      </c>
      <c r="M27" s="5">
        <v>23</v>
      </c>
      <c r="N27" s="10" t="s">
        <v>200</v>
      </c>
      <c r="O27" s="10" t="s">
        <v>97</v>
      </c>
      <c r="P27" s="12" t="s">
        <v>252</v>
      </c>
      <c r="Q27" s="12" t="s">
        <v>252</v>
      </c>
      <c r="R27" s="5">
        <v>23</v>
      </c>
      <c r="S27" s="12" t="s">
        <v>252</v>
      </c>
      <c r="T27" s="10"/>
      <c r="U27" s="10"/>
      <c r="V27" s="10"/>
      <c r="W27" s="5">
        <v>23</v>
      </c>
      <c r="X27" s="23" t="s">
        <v>532</v>
      </c>
      <c r="Y27" s="16" t="s">
        <v>278</v>
      </c>
      <c r="Z27" s="16"/>
      <c r="AA27" s="16"/>
      <c r="AB27" s="16"/>
      <c r="AC27" s="16" t="s">
        <v>350</v>
      </c>
      <c r="AD27" s="5">
        <v>23</v>
      </c>
      <c r="AE27" s="12"/>
      <c r="AF27" s="12"/>
      <c r="AG27" s="12"/>
      <c r="AH27" s="12" t="s">
        <v>474</v>
      </c>
      <c r="AI27" s="17" t="s">
        <v>280</v>
      </c>
      <c r="AJ27" s="12"/>
    </row>
    <row r="28" spans="1:36" ht="12.75">
      <c r="A28" s="5">
        <v>24</v>
      </c>
      <c r="B28" s="8" t="s">
        <v>24</v>
      </c>
      <c r="C28" s="9" t="s">
        <v>24</v>
      </c>
      <c r="D28" s="9" t="s">
        <v>24</v>
      </c>
      <c r="E28" s="9" t="s">
        <v>24</v>
      </c>
      <c r="F28" s="10"/>
      <c r="G28" s="5">
        <v>24</v>
      </c>
      <c r="H28" s="10" t="s">
        <v>98</v>
      </c>
      <c r="I28" s="12" t="s">
        <v>98</v>
      </c>
      <c r="J28" s="24" t="s">
        <v>253</v>
      </c>
      <c r="K28" s="10" t="s">
        <v>144</v>
      </c>
      <c r="L28" s="10" t="s">
        <v>98</v>
      </c>
      <c r="M28" s="5">
        <v>24</v>
      </c>
      <c r="N28" s="10" t="s">
        <v>201</v>
      </c>
      <c r="O28" s="10" t="s">
        <v>98</v>
      </c>
      <c r="P28" s="12" t="s">
        <v>253</v>
      </c>
      <c r="Q28" s="12" t="s">
        <v>253</v>
      </c>
      <c r="R28" s="5">
        <v>24</v>
      </c>
      <c r="S28" s="12" t="s">
        <v>253</v>
      </c>
      <c r="T28" s="10"/>
      <c r="U28" s="10"/>
      <c r="V28" s="10"/>
      <c r="W28" s="5">
        <v>24</v>
      </c>
      <c r="X28" s="23" t="s">
        <v>533</v>
      </c>
      <c r="Y28" s="16" t="s">
        <v>279</v>
      </c>
      <c r="Z28" s="16"/>
      <c r="AA28" s="16"/>
      <c r="AB28" s="16"/>
      <c r="AC28" s="16" t="s">
        <v>351</v>
      </c>
      <c r="AD28" s="5">
        <v>24</v>
      </c>
      <c r="AE28" s="12"/>
      <c r="AF28" s="12"/>
      <c r="AG28" s="12"/>
      <c r="AH28" s="12" t="s">
        <v>475</v>
      </c>
      <c r="AI28" s="17" t="s">
        <v>278</v>
      </c>
      <c r="AJ28" s="12"/>
    </row>
    <row r="29" spans="1:36" ht="12.75">
      <c r="A29" s="5">
        <v>25</v>
      </c>
      <c r="B29" s="8" t="s">
        <v>25</v>
      </c>
      <c r="C29" s="9" t="s">
        <v>25</v>
      </c>
      <c r="D29" s="9" t="s">
        <v>25</v>
      </c>
      <c r="E29" s="9" t="s">
        <v>25</v>
      </c>
      <c r="F29" s="10"/>
      <c r="G29" s="5">
        <v>25</v>
      </c>
      <c r="H29" s="10" t="s">
        <v>99</v>
      </c>
      <c r="I29" s="12" t="s">
        <v>99</v>
      </c>
      <c r="J29" s="24" t="s">
        <v>254</v>
      </c>
      <c r="K29" s="10" t="s">
        <v>146</v>
      </c>
      <c r="L29" s="10" t="s">
        <v>99</v>
      </c>
      <c r="M29" s="5">
        <v>25</v>
      </c>
      <c r="N29" s="10" t="s">
        <v>202</v>
      </c>
      <c r="O29" s="10" t="s">
        <v>99</v>
      </c>
      <c r="P29" s="12" t="s">
        <v>254</v>
      </c>
      <c r="Q29" s="12" t="s">
        <v>254</v>
      </c>
      <c r="R29" s="5">
        <v>25</v>
      </c>
      <c r="S29" s="12" t="s">
        <v>254</v>
      </c>
      <c r="T29" s="10"/>
      <c r="U29" s="10"/>
      <c r="V29" s="10"/>
      <c r="W29" s="5">
        <v>25</v>
      </c>
      <c r="X29" s="23" t="s">
        <v>534</v>
      </c>
      <c r="Y29" s="16" t="s">
        <v>280</v>
      </c>
      <c r="Z29" s="16"/>
      <c r="AA29" s="16"/>
      <c r="AB29" s="16"/>
      <c r="AC29" s="16" t="s">
        <v>352</v>
      </c>
      <c r="AD29" s="5">
        <v>25</v>
      </c>
      <c r="AE29" s="12"/>
      <c r="AF29" s="12"/>
      <c r="AG29" s="12"/>
      <c r="AH29" s="12" t="s">
        <v>476</v>
      </c>
      <c r="AI29" s="17" t="s">
        <v>279</v>
      </c>
      <c r="AJ29" s="12"/>
    </row>
    <row r="30" spans="1:36" ht="12.75">
      <c r="A30" s="5">
        <v>26</v>
      </c>
      <c r="B30" s="8" t="s">
        <v>26</v>
      </c>
      <c r="C30" s="9" t="s">
        <v>26</v>
      </c>
      <c r="D30" s="9" t="s">
        <v>26</v>
      </c>
      <c r="E30" s="9" t="s">
        <v>26</v>
      </c>
      <c r="F30" s="10"/>
      <c r="G30" s="5">
        <v>26</v>
      </c>
      <c r="H30" s="10" t="s">
        <v>100</v>
      </c>
      <c r="I30" s="12" t="s">
        <v>100</v>
      </c>
      <c r="J30" s="24" t="s">
        <v>255</v>
      </c>
      <c r="K30" s="10" t="s">
        <v>147</v>
      </c>
      <c r="L30" s="10" t="s">
        <v>100</v>
      </c>
      <c r="M30" s="5">
        <v>26</v>
      </c>
      <c r="N30" s="10" t="s">
        <v>203</v>
      </c>
      <c r="O30" s="10" t="s">
        <v>100</v>
      </c>
      <c r="P30" s="12" t="s">
        <v>255</v>
      </c>
      <c r="Q30" s="12" t="s">
        <v>255</v>
      </c>
      <c r="R30" s="5">
        <v>26</v>
      </c>
      <c r="S30" s="12" t="s">
        <v>255</v>
      </c>
      <c r="T30" s="10"/>
      <c r="U30" s="10"/>
      <c r="V30" s="10"/>
      <c r="W30" s="5">
        <v>26</v>
      </c>
      <c r="X30" s="23" t="s">
        <v>535</v>
      </c>
      <c r="Y30" s="16" t="s">
        <v>281</v>
      </c>
      <c r="Z30" s="16"/>
      <c r="AA30" s="16"/>
      <c r="AB30" s="16"/>
      <c r="AC30" s="16" t="s">
        <v>353</v>
      </c>
      <c r="AD30" s="5">
        <v>26</v>
      </c>
      <c r="AE30" s="12"/>
      <c r="AF30" s="12"/>
      <c r="AG30" s="12"/>
      <c r="AH30" s="12" t="s">
        <v>477</v>
      </c>
      <c r="AI30" s="17" t="s">
        <v>436</v>
      </c>
      <c r="AJ30" s="12"/>
    </row>
    <row r="31" spans="1:36" ht="12.75">
      <c r="A31" s="5">
        <v>27</v>
      </c>
      <c r="B31" s="8" t="s">
        <v>27</v>
      </c>
      <c r="C31" s="9" t="s">
        <v>27</v>
      </c>
      <c r="D31" s="9" t="s">
        <v>27</v>
      </c>
      <c r="E31" s="9" t="s">
        <v>27</v>
      </c>
      <c r="F31" s="10"/>
      <c r="G31" s="5">
        <v>27</v>
      </c>
      <c r="H31" s="10" t="s">
        <v>101</v>
      </c>
      <c r="I31" s="12" t="s">
        <v>101</v>
      </c>
      <c r="J31" s="24" t="s">
        <v>256</v>
      </c>
      <c r="K31" s="10" t="s">
        <v>148</v>
      </c>
      <c r="L31" s="10" t="s">
        <v>101</v>
      </c>
      <c r="M31" s="5">
        <v>27</v>
      </c>
      <c r="N31" s="10" t="s">
        <v>204</v>
      </c>
      <c r="O31" s="10" t="s">
        <v>101</v>
      </c>
      <c r="P31" s="12" t="s">
        <v>256</v>
      </c>
      <c r="Q31" s="12" t="s">
        <v>256</v>
      </c>
      <c r="R31" s="5">
        <v>27</v>
      </c>
      <c r="S31" s="12" t="s">
        <v>256</v>
      </c>
      <c r="T31" s="10"/>
      <c r="U31" s="10"/>
      <c r="V31" s="10"/>
      <c r="W31" s="5">
        <v>27</v>
      </c>
      <c r="X31" s="23" t="s">
        <v>536</v>
      </c>
      <c r="Y31" s="16" t="s">
        <v>282</v>
      </c>
      <c r="Z31" s="16"/>
      <c r="AA31" s="16"/>
      <c r="AB31" s="16"/>
      <c r="AC31" s="16" t="s">
        <v>354</v>
      </c>
      <c r="AD31" s="5">
        <v>27</v>
      </c>
      <c r="AE31" s="12"/>
      <c r="AF31" s="12"/>
      <c r="AG31" s="12"/>
      <c r="AH31" s="12" t="s">
        <v>478</v>
      </c>
      <c r="AI31" s="17" t="s">
        <v>437</v>
      </c>
      <c r="AJ31" s="12"/>
    </row>
    <row r="32" spans="1:36" ht="12.75">
      <c r="A32" s="5">
        <v>28</v>
      </c>
      <c r="B32" s="8" t="s">
        <v>28</v>
      </c>
      <c r="C32" s="9" t="s">
        <v>28</v>
      </c>
      <c r="D32" s="9" t="s">
        <v>28</v>
      </c>
      <c r="E32" s="9" t="s">
        <v>28</v>
      </c>
      <c r="F32" s="10"/>
      <c r="G32" s="5">
        <v>28</v>
      </c>
      <c r="H32" s="10" t="s">
        <v>102</v>
      </c>
      <c r="I32" s="12" t="s">
        <v>102</v>
      </c>
      <c r="J32" s="24" t="s">
        <v>257</v>
      </c>
      <c r="K32" s="10" t="s">
        <v>149</v>
      </c>
      <c r="L32" s="10" t="s">
        <v>102</v>
      </c>
      <c r="M32" s="5">
        <v>28</v>
      </c>
      <c r="N32" s="10" t="s">
        <v>205</v>
      </c>
      <c r="O32" s="10" t="s">
        <v>102</v>
      </c>
      <c r="P32" s="12" t="s">
        <v>257</v>
      </c>
      <c r="Q32" s="12" t="s">
        <v>257</v>
      </c>
      <c r="R32" s="5">
        <v>28</v>
      </c>
      <c r="S32" s="12" t="s">
        <v>257</v>
      </c>
      <c r="T32" s="10"/>
      <c r="U32" s="10"/>
      <c r="V32" s="10"/>
      <c r="W32" s="5">
        <v>28</v>
      </c>
      <c r="X32" s="23" t="s">
        <v>537</v>
      </c>
      <c r="Y32" s="16" t="s">
        <v>283</v>
      </c>
      <c r="Z32" s="16"/>
      <c r="AA32" s="16"/>
      <c r="AB32" s="16"/>
      <c r="AC32" s="16" t="s">
        <v>355</v>
      </c>
      <c r="AD32" s="5">
        <v>28</v>
      </c>
      <c r="AE32" s="12"/>
      <c r="AF32" s="12"/>
      <c r="AG32" s="12"/>
      <c r="AH32" s="12" t="s">
        <v>479</v>
      </c>
      <c r="AI32" s="17" t="s">
        <v>439</v>
      </c>
      <c r="AJ32" s="12"/>
    </row>
    <row r="33" spans="1:36" ht="12.75">
      <c r="A33" s="5">
        <v>29</v>
      </c>
      <c r="B33" s="8" t="s">
        <v>29</v>
      </c>
      <c r="C33" s="9" t="s">
        <v>29</v>
      </c>
      <c r="D33" s="9" t="s">
        <v>29</v>
      </c>
      <c r="E33" s="9" t="s">
        <v>29</v>
      </c>
      <c r="F33" s="10"/>
      <c r="G33" s="5">
        <v>29</v>
      </c>
      <c r="H33" s="10" t="s">
        <v>228</v>
      </c>
      <c r="I33" s="12" t="s">
        <v>228</v>
      </c>
      <c r="J33" s="24" t="s">
        <v>258</v>
      </c>
      <c r="K33" s="10" t="s">
        <v>150</v>
      </c>
      <c r="L33" s="10" t="s">
        <v>228</v>
      </c>
      <c r="M33" s="5">
        <v>29</v>
      </c>
      <c r="N33" s="10" t="s">
        <v>206</v>
      </c>
      <c r="O33" s="10" t="s">
        <v>228</v>
      </c>
      <c r="P33" s="12" t="s">
        <v>258</v>
      </c>
      <c r="Q33" s="12" t="s">
        <v>258</v>
      </c>
      <c r="R33" s="5">
        <v>29</v>
      </c>
      <c r="S33" s="12" t="s">
        <v>258</v>
      </c>
      <c r="T33" s="10"/>
      <c r="U33" s="10"/>
      <c r="V33" s="10"/>
      <c r="W33" s="5">
        <v>29</v>
      </c>
      <c r="X33" s="23" t="s">
        <v>538</v>
      </c>
      <c r="Y33" s="16" t="s">
        <v>284</v>
      </c>
      <c r="Z33" s="16"/>
      <c r="AA33" s="16"/>
      <c r="AB33" s="16"/>
      <c r="AC33" s="16" t="s">
        <v>356</v>
      </c>
      <c r="AD33" s="5">
        <v>29</v>
      </c>
      <c r="AE33" s="12"/>
      <c r="AF33" s="12"/>
      <c r="AG33" s="12"/>
      <c r="AH33" s="12" t="s">
        <v>480</v>
      </c>
      <c r="AI33" s="17" t="s">
        <v>438</v>
      </c>
      <c r="AJ33" s="12"/>
    </row>
    <row r="34" spans="1:36" ht="12.75">
      <c r="A34" s="5">
        <v>30</v>
      </c>
      <c r="B34" s="8" t="s">
        <v>30</v>
      </c>
      <c r="C34" s="9" t="s">
        <v>30</v>
      </c>
      <c r="D34" s="9" t="s">
        <v>30</v>
      </c>
      <c r="E34" s="9" t="s">
        <v>30</v>
      </c>
      <c r="F34" s="10"/>
      <c r="G34" s="5">
        <v>30</v>
      </c>
      <c r="H34" s="10" t="s">
        <v>30</v>
      </c>
      <c r="I34" s="12" t="s">
        <v>30</v>
      </c>
      <c r="J34" s="10" t="s">
        <v>30</v>
      </c>
      <c r="K34" s="10" t="s">
        <v>30</v>
      </c>
      <c r="L34" s="10" t="s">
        <v>30</v>
      </c>
      <c r="M34" s="5">
        <v>30</v>
      </c>
      <c r="N34" s="10" t="s">
        <v>30</v>
      </c>
      <c r="O34" s="10" t="s">
        <v>30</v>
      </c>
      <c r="P34" s="12" t="s">
        <v>30</v>
      </c>
      <c r="Q34" s="12" t="s">
        <v>30</v>
      </c>
      <c r="R34" s="5">
        <v>30</v>
      </c>
      <c r="S34" s="12" t="s">
        <v>30</v>
      </c>
      <c r="T34" s="10"/>
      <c r="U34" s="10"/>
      <c r="V34" s="10"/>
      <c r="W34" s="5">
        <v>30</v>
      </c>
      <c r="X34" s="16" t="s">
        <v>30</v>
      </c>
      <c r="Y34" s="16"/>
      <c r="Z34" s="16"/>
      <c r="AA34" s="16"/>
      <c r="AB34" s="16"/>
      <c r="AC34" s="16"/>
      <c r="AD34" s="5">
        <v>30</v>
      </c>
      <c r="AE34" s="12"/>
      <c r="AF34" s="12"/>
      <c r="AG34" s="12"/>
      <c r="AH34" s="12"/>
      <c r="AI34" s="17" t="s">
        <v>440</v>
      </c>
      <c r="AJ34" s="12"/>
    </row>
    <row r="35" spans="1:36" ht="12.75">
      <c r="A35" s="5">
        <v>31</v>
      </c>
      <c r="B35" s="8" t="s">
        <v>31</v>
      </c>
      <c r="C35" s="9" t="s">
        <v>31</v>
      </c>
      <c r="D35" s="9" t="s">
        <v>31</v>
      </c>
      <c r="E35" s="9" t="s">
        <v>31</v>
      </c>
      <c r="F35" s="10"/>
      <c r="G35" s="5">
        <v>31</v>
      </c>
      <c r="H35" s="10" t="s">
        <v>31</v>
      </c>
      <c r="I35" s="12" t="s">
        <v>31</v>
      </c>
      <c r="J35" s="10" t="s">
        <v>31</v>
      </c>
      <c r="K35" s="10" t="s">
        <v>31</v>
      </c>
      <c r="L35" s="10" t="s">
        <v>31</v>
      </c>
      <c r="M35" s="5">
        <v>31</v>
      </c>
      <c r="N35" s="10" t="s">
        <v>31</v>
      </c>
      <c r="O35" s="10" t="s">
        <v>31</v>
      </c>
      <c r="P35" s="12" t="s">
        <v>31</v>
      </c>
      <c r="Q35" s="12" t="s">
        <v>31</v>
      </c>
      <c r="R35" s="5">
        <v>31</v>
      </c>
      <c r="S35" s="12" t="s">
        <v>31</v>
      </c>
      <c r="T35" s="10"/>
      <c r="U35" s="10"/>
      <c r="V35" s="10"/>
      <c r="W35" s="5">
        <v>31</v>
      </c>
      <c r="X35" s="16" t="s">
        <v>295</v>
      </c>
      <c r="Y35" s="16" t="s">
        <v>295</v>
      </c>
      <c r="Z35" s="16"/>
      <c r="AA35" s="16"/>
      <c r="AB35" s="16"/>
      <c r="AC35" s="16"/>
      <c r="AD35" s="5">
        <v>31</v>
      </c>
      <c r="AE35" s="12"/>
      <c r="AF35" s="12"/>
      <c r="AG35" s="12"/>
      <c r="AH35" s="12"/>
      <c r="AI35" s="17" t="s">
        <v>295</v>
      </c>
      <c r="AJ35" s="12"/>
    </row>
    <row r="36" spans="1:36" ht="12.75">
      <c r="A36" s="5">
        <v>32</v>
      </c>
      <c r="B36" s="8" t="s">
        <v>62</v>
      </c>
      <c r="C36" s="9" t="s">
        <v>62</v>
      </c>
      <c r="D36" s="9" t="s">
        <v>32</v>
      </c>
      <c r="E36" s="9"/>
      <c r="F36" s="10"/>
      <c r="G36" s="5">
        <v>32</v>
      </c>
      <c r="H36" s="10" t="s">
        <v>125</v>
      </c>
      <c r="I36" s="12" t="s">
        <v>103</v>
      </c>
      <c r="J36" s="24" t="s">
        <v>125</v>
      </c>
      <c r="K36" s="10" t="s">
        <v>151</v>
      </c>
      <c r="L36" s="10" t="s">
        <v>125</v>
      </c>
      <c r="M36" s="5">
        <v>32</v>
      </c>
      <c r="N36" s="10" t="s">
        <v>125</v>
      </c>
      <c r="O36" s="10" t="s">
        <v>125</v>
      </c>
      <c r="P36" s="12" t="s">
        <v>125</v>
      </c>
      <c r="Q36" s="12" t="s">
        <v>125</v>
      </c>
      <c r="R36" s="5">
        <v>32</v>
      </c>
      <c r="S36" s="12" t="s">
        <v>125</v>
      </c>
      <c r="T36" s="10"/>
      <c r="U36" s="10"/>
      <c r="V36" s="10"/>
      <c r="W36" s="5">
        <v>32</v>
      </c>
      <c r="X36" s="23" t="s">
        <v>539</v>
      </c>
      <c r="Y36" s="16"/>
      <c r="Z36" s="16"/>
      <c r="AA36" s="16"/>
      <c r="AB36" s="16"/>
      <c r="AC36" s="16" t="s">
        <v>357</v>
      </c>
      <c r="AD36" s="5">
        <v>32</v>
      </c>
      <c r="AE36" s="12"/>
      <c r="AF36" s="12"/>
      <c r="AG36" s="12"/>
      <c r="AH36" s="12"/>
      <c r="AI36" s="12" t="s">
        <v>422</v>
      </c>
      <c r="AJ36" s="12" t="s">
        <v>422</v>
      </c>
    </row>
    <row r="37" spans="1:36" ht="12.75">
      <c r="A37" s="5">
        <v>33</v>
      </c>
      <c r="B37" s="8" t="s">
        <v>33</v>
      </c>
      <c r="C37" s="9" t="s">
        <v>33</v>
      </c>
      <c r="D37" s="9" t="s">
        <v>33</v>
      </c>
      <c r="E37" s="9"/>
      <c r="F37" s="10"/>
      <c r="G37" s="5">
        <v>33</v>
      </c>
      <c r="H37" s="10" t="s">
        <v>104</v>
      </c>
      <c r="I37" s="12" t="s">
        <v>104</v>
      </c>
      <c r="J37" s="10" t="s">
        <v>104</v>
      </c>
      <c r="K37" s="10" t="s">
        <v>104</v>
      </c>
      <c r="L37" s="10" t="s">
        <v>104</v>
      </c>
      <c r="M37" s="5">
        <v>33</v>
      </c>
      <c r="N37" s="10" t="s">
        <v>104</v>
      </c>
      <c r="O37" s="10" t="s">
        <v>104</v>
      </c>
      <c r="P37" s="12" t="s">
        <v>104</v>
      </c>
      <c r="Q37" s="12" t="s">
        <v>104</v>
      </c>
      <c r="R37" s="5">
        <v>33</v>
      </c>
      <c r="S37" s="12" t="s">
        <v>104</v>
      </c>
      <c r="T37" s="10"/>
      <c r="U37" s="10"/>
      <c r="V37" s="10"/>
      <c r="W37" s="5">
        <v>33</v>
      </c>
      <c r="X37" s="23" t="s">
        <v>540</v>
      </c>
      <c r="Y37" s="16"/>
      <c r="Z37" s="16"/>
      <c r="AA37" s="16"/>
      <c r="AB37" s="16"/>
      <c r="AC37" s="16"/>
      <c r="AD37" s="5">
        <v>33</v>
      </c>
      <c r="AE37" s="12"/>
      <c r="AF37" s="12"/>
      <c r="AG37" s="12"/>
      <c r="AH37" s="12" t="s">
        <v>33</v>
      </c>
      <c r="AI37" s="12" t="s">
        <v>423</v>
      </c>
      <c r="AJ37" s="12" t="s">
        <v>423</v>
      </c>
    </row>
    <row r="38" spans="1:36" ht="12.75">
      <c r="A38" s="5">
        <v>34</v>
      </c>
      <c r="B38" s="8" t="s">
        <v>63</v>
      </c>
      <c r="C38" s="9" t="s">
        <v>63</v>
      </c>
      <c r="D38" s="9" t="s">
        <v>34</v>
      </c>
      <c r="E38" s="9"/>
      <c r="F38" s="10"/>
      <c r="G38" s="5">
        <v>34</v>
      </c>
      <c r="H38" s="10" t="s">
        <v>126</v>
      </c>
      <c r="I38" s="12" t="s">
        <v>105</v>
      </c>
      <c r="J38" s="24" t="s">
        <v>126</v>
      </c>
      <c r="K38" s="10" t="s">
        <v>152</v>
      </c>
      <c r="L38" s="10" t="s">
        <v>126</v>
      </c>
      <c r="M38" s="5">
        <v>34</v>
      </c>
      <c r="N38" s="10" t="s">
        <v>126</v>
      </c>
      <c r="O38" s="10" t="s">
        <v>126</v>
      </c>
      <c r="P38" s="12" t="s">
        <v>126</v>
      </c>
      <c r="Q38" s="12" t="s">
        <v>126</v>
      </c>
      <c r="R38" s="5">
        <v>34</v>
      </c>
      <c r="S38" s="12" t="s">
        <v>126</v>
      </c>
      <c r="T38" s="10"/>
      <c r="U38" s="10"/>
      <c r="V38" s="10"/>
      <c r="W38" s="5">
        <v>34</v>
      </c>
      <c r="X38" s="23" t="s">
        <v>541</v>
      </c>
      <c r="Y38" s="16"/>
      <c r="Z38" s="16"/>
      <c r="AA38" s="16"/>
      <c r="AB38" s="16"/>
      <c r="AC38" s="16" t="s">
        <v>358</v>
      </c>
      <c r="AD38" s="5">
        <v>34</v>
      </c>
      <c r="AE38" s="12"/>
      <c r="AF38" s="12"/>
      <c r="AG38" s="12"/>
      <c r="AH38" s="12"/>
      <c r="AI38" s="12" t="s">
        <v>424</v>
      </c>
      <c r="AJ38" s="12" t="s">
        <v>424</v>
      </c>
    </row>
    <row r="39" spans="1:36" ht="12.75">
      <c r="A39" s="5">
        <v>35</v>
      </c>
      <c r="B39" s="8" t="s">
        <v>64</v>
      </c>
      <c r="C39" s="9" t="s">
        <v>64</v>
      </c>
      <c r="D39" s="9" t="s">
        <v>35</v>
      </c>
      <c r="E39" s="9"/>
      <c r="F39" s="10"/>
      <c r="G39" s="5">
        <v>35</v>
      </c>
      <c r="H39" s="10" t="s">
        <v>127</v>
      </c>
      <c r="I39" s="12" t="s">
        <v>43</v>
      </c>
      <c r="J39" s="24" t="s">
        <v>172</v>
      </c>
      <c r="K39" s="10" t="s">
        <v>153</v>
      </c>
      <c r="L39" s="10" t="s">
        <v>172</v>
      </c>
      <c r="M39" s="5">
        <v>35</v>
      </c>
      <c r="N39" s="10" t="s">
        <v>207</v>
      </c>
      <c r="O39" s="10" t="s">
        <v>43</v>
      </c>
      <c r="P39" s="12" t="s">
        <v>259</v>
      </c>
      <c r="Q39" s="21" t="s">
        <v>172</v>
      </c>
      <c r="R39" s="5">
        <v>35</v>
      </c>
      <c r="S39" s="12" t="s">
        <v>259</v>
      </c>
      <c r="T39" s="10"/>
      <c r="U39" s="10"/>
      <c r="V39" s="10"/>
      <c r="W39" s="5">
        <v>35</v>
      </c>
      <c r="X39" s="23" t="s">
        <v>510</v>
      </c>
      <c r="Y39" s="16" t="s">
        <v>296</v>
      </c>
      <c r="Z39" s="16" t="s">
        <v>404</v>
      </c>
      <c r="AA39" s="16"/>
      <c r="AB39" s="16"/>
      <c r="AC39" s="16" t="s">
        <v>359</v>
      </c>
      <c r="AD39" s="5">
        <v>35</v>
      </c>
      <c r="AE39" s="17" t="s">
        <v>369</v>
      </c>
      <c r="AF39" s="17" t="s">
        <v>389</v>
      </c>
      <c r="AG39" s="12" t="s">
        <v>454</v>
      </c>
      <c r="AH39" s="12" t="s">
        <v>461</v>
      </c>
      <c r="AI39" s="17" t="s">
        <v>425</v>
      </c>
      <c r="AJ39" s="17" t="s">
        <v>425</v>
      </c>
    </row>
    <row r="40" spans="1:36" ht="12.75">
      <c r="A40" s="5">
        <v>36</v>
      </c>
      <c r="B40" s="8" t="s">
        <v>65</v>
      </c>
      <c r="C40" s="9" t="s">
        <v>65</v>
      </c>
      <c r="D40" s="9" t="s">
        <v>36</v>
      </c>
      <c r="E40" s="9"/>
      <c r="F40" s="10"/>
      <c r="G40" s="5">
        <v>36</v>
      </c>
      <c r="H40" s="10" t="s">
        <v>128</v>
      </c>
      <c r="I40" s="12" t="s">
        <v>106</v>
      </c>
      <c r="J40" s="24" t="s">
        <v>173</v>
      </c>
      <c r="K40" s="10" t="s">
        <v>154</v>
      </c>
      <c r="L40" s="10" t="s">
        <v>173</v>
      </c>
      <c r="M40" s="5">
        <v>36</v>
      </c>
      <c r="N40" s="10" t="s">
        <v>208</v>
      </c>
      <c r="O40" s="10" t="s">
        <v>229</v>
      </c>
      <c r="P40" s="12" t="s">
        <v>260</v>
      </c>
      <c r="Q40" s="21" t="s">
        <v>173</v>
      </c>
      <c r="R40" s="5">
        <v>36</v>
      </c>
      <c r="S40" s="12" t="s">
        <v>260</v>
      </c>
      <c r="T40" s="10"/>
      <c r="U40" s="10"/>
      <c r="V40" s="10"/>
      <c r="W40" s="5">
        <v>36</v>
      </c>
      <c r="X40" s="23" t="s">
        <v>511</v>
      </c>
      <c r="Y40" s="16" t="s">
        <v>297</v>
      </c>
      <c r="Z40" s="16" t="s">
        <v>405</v>
      </c>
      <c r="AA40" s="16"/>
      <c r="AB40" s="16"/>
      <c r="AC40" s="16"/>
      <c r="AD40" s="5">
        <v>36</v>
      </c>
      <c r="AE40" s="12" t="s">
        <v>370</v>
      </c>
      <c r="AF40" s="12" t="s">
        <v>390</v>
      </c>
      <c r="AG40" s="12" t="s">
        <v>455</v>
      </c>
      <c r="AH40" s="12" t="s">
        <v>460</v>
      </c>
      <c r="AI40" s="12" t="s">
        <v>426</v>
      </c>
      <c r="AJ40" s="12" t="s">
        <v>426</v>
      </c>
    </row>
    <row r="41" spans="1:36" ht="12.75">
      <c r="A41" s="5">
        <v>37</v>
      </c>
      <c r="B41" s="8" t="s">
        <v>66</v>
      </c>
      <c r="C41" s="9" t="s">
        <v>66</v>
      </c>
      <c r="D41" s="9" t="s">
        <v>37</v>
      </c>
      <c r="E41" s="9"/>
      <c r="F41" s="10"/>
      <c r="G41" s="5">
        <v>37</v>
      </c>
      <c r="H41" s="10" t="s">
        <v>129</v>
      </c>
      <c r="I41" s="12" t="s">
        <v>107</v>
      </c>
      <c r="J41" s="24" t="s">
        <v>174</v>
      </c>
      <c r="K41" s="10" t="s">
        <v>155</v>
      </c>
      <c r="L41" s="10" t="s">
        <v>174</v>
      </c>
      <c r="M41" s="5">
        <v>37</v>
      </c>
      <c r="N41" s="10" t="s">
        <v>212</v>
      </c>
      <c r="O41" s="10" t="s">
        <v>230</v>
      </c>
      <c r="P41" s="12" t="s">
        <v>261</v>
      </c>
      <c r="Q41" s="21" t="s">
        <v>174</v>
      </c>
      <c r="R41" s="5">
        <v>37</v>
      </c>
      <c r="S41" s="12" t="s">
        <v>261</v>
      </c>
      <c r="T41" s="10"/>
      <c r="U41" s="10"/>
      <c r="V41" s="10"/>
      <c r="W41" s="5">
        <v>37</v>
      </c>
      <c r="X41" s="23" t="s">
        <v>512</v>
      </c>
      <c r="Y41" s="16" t="s">
        <v>298</v>
      </c>
      <c r="Z41" s="16" t="s">
        <v>406</v>
      </c>
      <c r="AA41" s="16"/>
      <c r="AB41" s="16"/>
      <c r="AC41" s="16"/>
      <c r="AD41" s="5">
        <v>37</v>
      </c>
      <c r="AE41" s="12" t="s">
        <v>371</v>
      </c>
      <c r="AF41" s="12" t="s">
        <v>391</v>
      </c>
      <c r="AG41" s="12" t="s">
        <v>456</v>
      </c>
      <c r="AH41" s="12" t="s">
        <v>459</v>
      </c>
      <c r="AI41" s="12" t="s">
        <v>427</v>
      </c>
      <c r="AJ41" s="12" t="s">
        <v>427</v>
      </c>
    </row>
    <row r="42" spans="1:36" ht="12.75">
      <c r="A42" s="5">
        <v>38</v>
      </c>
      <c r="B42" s="8" t="s">
        <v>67</v>
      </c>
      <c r="C42" s="9" t="s">
        <v>67</v>
      </c>
      <c r="D42" s="9" t="s">
        <v>38</v>
      </c>
      <c r="E42" s="9"/>
      <c r="F42" s="10"/>
      <c r="G42" s="5">
        <v>38</v>
      </c>
      <c r="H42" s="10" t="s">
        <v>130</v>
      </c>
      <c r="I42" s="12" t="s">
        <v>108</v>
      </c>
      <c r="J42" s="24" t="s">
        <v>175</v>
      </c>
      <c r="K42" s="10" t="s">
        <v>156</v>
      </c>
      <c r="L42" s="10" t="s">
        <v>175</v>
      </c>
      <c r="M42" s="5">
        <v>38</v>
      </c>
      <c r="N42" s="10" t="s">
        <v>211</v>
      </c>
      <c r="O42" s="10" t="s">
        <v>231</v>
      </c>
      <c r="P42" s="12" t="s">
        <v>262</v>
      </c>
      <c r="Q42" s="21" t="s">
        <v>175</v>
      </c>
      <c r="R42" s="5">
        <v>38</v>
      </c>
      <c r="S42" s="12" t="s">
        <v>262</v>
      </c>
      <c r="T42" s="10"/>
      <c r="U42" s="10"/>
      <c r="V42" s="10"/>
      <c r="W42" s="5">
        <v>38</v>
      </c>
      <c r="X42" s="23" t="s">
        <v>513</v>
      </c>
      <c r="Y42" s="16" t="s">
        <v>299</v>
      </c>
      <c r="Z42" s="16" t="s">
        <v>407</v>
      </c>
      <c r="AA42" s="16" t="s">
        <v>324</v>
      </c>
      <c r="AB42" s="16"/>
      <c r="AC42" s="16"/>
      <c r="AD42" s="5">
        <v>38</v>
      </c>
      <c r="AE42" s="17" t="s">
        <v>372</v>
      </c>
      <c r="AF42" s="17" t="s">
        <v>392</v>
      </c>
      <c r="AG42" s="12" t="s">
        <v>457</v>
      </c>
      <c r="AH42" s="12" t="s">
        <v>458</v>
      </c>
      <c r="AI42" s="12" t="s">
        <v>428</v>
      </c>
      <c r="AJ42" s="12" t="s">
        <v>428</v>
      </c>
    </row>
    <row r="43" spans="1:36" ht="12.75">
      <c r="A43" s="5">
        <v>39</v>
      </c>
      <c r="B43" s="8" t="s">
        <v>68</v>
      </c>
      <c r="C43" s="9" t="s">
        <v>68</v>
      </c>
      <c r="D43" s="9" t="s">
        <v>39</v>
      </c>
      <c r="E43" s="9"/>
      <c r="F43" s="10"/>
      <c r="G43" s="5">
        <v>39</v>
      </c>
      <c r="H43" s="10" t="s">
        <v>131</v>
      </c>
      <c r="I43" s="12" t="s">
        <v>109</v>
      </c>
      <c r="J43" s="24" t="s">
        <v>176</v>
      </c>
      <c r="K43" s="10" t="s">
        <v>157</v>
      </c>
      <c r="L43" s="10" t="s">
        <v>176</v>
      </c>
      <c r="M43" s="5">
        <v>39</v>
      </c>
      <c r="N43" s="10" t="s">
        <v>209</v>
      </c>
      <c r="O43" s="10" t="s">
        <v>232</v>
      </c>
      <c r="P43" s="12" t="s">
        <v>263</v>
      </c>
      <c r="Q43" s="21" t="s">
        <v>176</v>
      </c>
      <c r="R43" s="5">
        <v>39</v>
      </c>
      <c r="S43" s="21" t="s">
        <v>499</v>
      </c>
      <c r="T43" s="24"/>
      <c r="U43" s="24"/>
      <c r="V43" s="24"/>
      <c r="W43" s="5">
        <v>39</v>
      </c>
      <c r="X43" s="23" t="s">
        <v>542</v>
      </c>
      <c r="Y43" s="16" t="s">
        <v>300</v>
      </c>
      <c r="Z43" s="16" t="s">
        <v>408</v>
      </c>
      <c r="AA43" s="16" t="s">
        <v>325</v>
      </c>
      <c r="AB43" s="16"/>
      <c r="AC43" s="16"/>
      <c r="AD43" s="5">
        <v>39</v>
      </c>
      <c r="AE43" s="17" t="s">
        <v>373</v>
      </c>
      <c r="AF43" s="17" t="s">
        <v>393</v>
      </c>
      <c r="AG43" s="12" t="s">
        <v>458</v>
      </c>
      <c r="AH43" s="12" t="s">
        <v>481</v>
      </c>
      <c r="AI43" s="12" t="s">
        <v>429</v>
      </c>
      <c r="AJ43" s="12" t="s">
        <v>429</v>
      </c>
    </row>
    <row r="44" spans="1:36" ht="12.75">
      <c r="A44" s="5">
        <v>40</v>
      </c>
      <c r="B44" s="8" t="s">
        <v>69</v>
      </c>
      <c r="C44" s="9" t="s">
        <v>69</v>
      </c>
      <c r="D44" s="9" t="s">
        <v>40</v>
      </c>
      <c r="E44" s="9"/>
      <c r="F44" s="10"/>
      <c r="G44" s="5">
        <v>40</v>
      </c>
      <c r="H44" s="10" t="s">
        <v>132</v>
      </c>
      <c r="I44" s="12" t="s">
        <v>110</v>
      </c>
      <c r="J44" s="24" t="s">
        <v>177</v>
      </c>
      <c r="K44" s="10" t="s">
        <v>158</v>
      </c>
      <c r="L44" s="10" t="s">
        <v>177</v>
      </c>
      <c r="M44" s="5">
        <v>40</v>
      </c>
      <c r="N44" s="10" t="s">
        <v>210</v>
      </c>
      <c r="O44" s="10" t="s">
        <v>233</v>
      </c>
      <c r="P44" s="12" t="s">
        <v>264</v>
      </c>
      <c r="Q44" s="21" t="s">
        <v>177</v>
      </c>
      <c r="R44" s="5">
        <v>40</v>
      </c>
      <c r="S44" s="21" t="s">
        <v>500</v>
      </c>
      <c r="T44" s="24"/>
      <c r="U44" s="24"/>
      <c r="V44" s="24"/>
      <c r="W44" s="5">
        <v>40</v>
      </c>
      <c r="X44" s="23" t="s">
        <v>543</v>
      </c>
      <c r="Y44" s="16" t="s">
        <v>301</v>
      </c>
      <c r="Z44" s="16" t="s">
        <v>409</v>
      </c>
      <c r="AA44" s="16" t="s">
        <v>326</v>
      </c>
      <c r="AB44" s="16"/>
      <c r="AC44" s="16"/>
      <c r="AD44" s="5">
        <v>40</v>
      </c>
      <c r="AE44" s="17" t="s">
        <v>374</v>
      </c>
      <c r="AF44" s="17" t="s">
        <v>394</v>
      </c>
      <c r="AG44" s="12" t="s">
        <v>459</v>
      </c>
      <c r="AH44" s="12" t="s">
        <v>482</v>
      </c>
      <c r="AI44" s="12" t="s">
        <v>430</v>
      </c>
      <c r="AJ44" s="12" t="s">
        <v>430</v>
      </c>
    </row>
    <row r="45" spans="1:36" ht="12.75">
      <c r="A45" s="5">
        <v>41</v>
      </c>
      <c r="B45" s="8" t="s">
        <v>70</v>
      </c>
      <c r="C45" s="9" t="s">
        <v>70</v>
      </c>
      <c r="D45" s="9" t="s">
        <v>41</v>
      </c>
      <c r="E45" s="9"/>
      <c r="F45" s="10"/>
      <c r="G45" s="5">
        <v>41</v>
      </c>
      <c r="H45" s="10" t="s">
        <v>133</v>
      </c>
      <c r="I45" s="12" t="s">
        <v>111</v>
      </c>
      <c r="J45" s="24" t="s">
        <v>178</v>
      </c>
      <c r="K45" s="10" t="s">
        <v>159</v>
      </c>
      <c r="L45" s="10" t="s">
        <v>178</v>
      </c>
      <c r="M45" s="5">
        <v>41</v>
      </c>
      <c r="N45" s="10" t="s">
        <v>213</v>
      </c>
      <c r="O45" s="10" t="s">
        <v>234</v>
      </c>
      <c r="P45" s="12" t="s">
        <v>265</v>
      </c>
      <c r="Q45" s="21" t="s">
        <v>178</v>
      </c>
      <c r="R45" s="5">
        <v>41</v>
      </c>
      <c r="S45" s="21" t="s">
        <v>501</v>
      </c>
      <c r="T45" s="24"/>
      <c r="U45" s="24"/>
      <c r="V45" s="24"/>
      <c r="W45" s="5">
        <v>41</v>
      </c>
      <c r="X45" s="23" t="s">
        <v>544</v>
      </c>
      <c r="Y45" s="16" t="s">
        <v>302</v>
      </c>
      <c r="Z45" s="16" t="s">
        <v>410</v>
      </c>
      <c r="AA45" s="16" t="s">
        <v>327</v>
      </c>
      <c r="AB45" s="16"/>
      <c r="AC45" s="16"/>
      <c r="AD45" s="5">
        <v>41</v>
      </c>
      <c r="AE45" s="17" t="s">
        <v>375</v>
      </c>
      <c r="AF45" s="17" t="s">
        <v>395</v>
      </c>
      <c r="AG45" s="12" t="s">
        <v>460</v>
      </c>
      <c r="AH45" s="12" t="s">
        <v>455</v>
      </c>
      <c r="AI45" s="12" t="s">
        <v>431</v>
      </c>
      <c r="AJ45" s="12" t="s">
        <v>431</v>
      </c>
    </row>
    <row r="46" spans="1:36" ht="12.75">
      <c r="A46" s="5">
        <v>42</v>
      </c>
      <c r="B46" s="8" t="s">
        <v>71</v>
      </c>
      <c r="C46" s="9" t="s">
        <v>71</v>
      </c>
      <c r="D46" s="9" t="s">
        <v>42</v>
      </c>
      <c r="E46" s="9"/>
      <c r="F46" s="10"/>
      <c r="G46" s="5">
        <v>42</v>
      </c>
      <c r="H46" s="10" t="s">
        <v>134</v>
      </c>
      <c r="I46" s="12" t="s">
        <v>112</v>
      </c>
      <c r="J46" s="24" t="s">
        <v>179</v>
      </c>
      <c r="K46" s="10" t="s">
        <v>160</v>
      </c>
      <c r="L46" s="10" t="s">
        <v>179</v>
      </c>
      <c r="M46" s="5">
        <v>42</v>
      </c>
      <c r="N46" s="10" t="s">
        <v>214</v>
      </c>
      <c r="O46" s="10" t="s">
        <v>235</v>
      </c>
      <c r="P46" s="12" t="s">
        <v>266</v>
      </c>
      <c r="Q46" s="21" t="s">
        <v>179</v>
      </c>
      <c r="R46" s="5">
        <v>42</v>
      </c>
      <c r="S46" s="21" t="s">
        <v>502</v>
      </c>
      <c r="T46" s="24"/>
      <c r="U46" s="24"/>
      <c r="V46" s="24"/>
      <c r="W46" s="5">
        <v>42</v>
      </c>
      <c r="X46" s="23" t="s">
        <v>545</v>
      </c>
      <c r="Y46" s="16" t="s">
        <v>303</v>
      </c>
      <c r="Z46" s="16" t="s">
        <v>411</v>
      </c>
      <c r="AA46" s="16" t="s">
        <v>328</v>
      </c>
      <c r="AB46" s="16"/>
      <c r="AC46" s="16"/>
      <c r="AD46" s="5">
        <v>42</v>
      </c>
      <c r="AE46" s="17" t="s">
        <v>376</v>
      </c>
      <c r="AF46" s="17" t="s">
        <v>396</v>
      </c>
      <c r="AG46" s="12" t="s">
        <v>461</v>
      </c>
      <c r="AH46" s="12" t="s">
        <v>454</v>
      </c>
      <c r="AI46" s="12" t="s">
        <v>432</v>
      </c>
      <c r="AJ46" s="12" t="s">
        <v>432</v>
      </c>
    </row>
    <row r="47" spans="1:36" ht="12.75">
      <c r="A47" s="5">
        <v>43</v>
      </c>
      <c r="B47" s="8" t="s">
        <v>43</v>
      </c>
      <c r="C47" s="9" t="s">
        <v>53</v>
      </c>
      <c r="D47" s="9" t="s">
        <v>34</v>
      </c>
      <c r="E47" s="9"/>
      <c r="F47" s="10"/>
      <c r="G47" s="5">
        <v>43</v>
      </c>
      <c r="H47" s="10" t="s">
        <v>135</v>
      </c>
      <c r="I47" s="12" t="s">
        <v>113</v>
      </c>
      <c r="J47" s="24" t="s">
        <v>508</v>
      </c>
      <c r="K47" s="10" t="s">
        <v>161</v>
      </c>
      <c r="L47" s="10" t="s">
        <v>180</v>
      </c>
      <c r="M47" s="5">
        <v>43</v>
      </c>
      <c r="N47" s="10" t="s">
        <v>180</v>
      </c>
      <c r="O47" s="10" t="s">
        <v>236</v>
      </c>
      <c r="P47" s="12" t="s">
        <v>161</v>
      </c>
      <c r="Q47" s="21" t="s">
        <v>503</v>
      </c>
      <c r="R47" s="5">
        <v>43</v>
      </c>
      <c r="S47" s="21" t="s">
        <v>504</v>
      </c>
      <c r="T47" s="24"/>
      <c r="U47" s="24"/>
      <c r="V47" s="24"/>
      <c r="W47" s="5">
        <v>43</v>
      </c>
      <c r="X47" s="23" t="s">
        <v>546</v>
      </c>
      <c r="Y47" s="16"/>
      <c r="Z47" s="16"/>
      <c r="AA47" s="16"/>
      <c r="AB47" s="16"/>
      <c r="AC47" s="16"/>
      <c r="AD47" s="5">
        <v>43</v>
      </c>
      <c r="AE47" s="12"/>
      <c r="AF47" s="12"/>
      <c r="AG47" s="12"/>
      <c r="AH47" s="12"/>
      <c r="AI47" s="12"/>
      <c r="AJ47" s="12"/>
    </row>
    <row r="48" spans="1:36" ht="12.75">
      <c r="A48" s="5">
        <v>44</v>
      </c>
      <c r="B48" s="8" t="s">
        <v>44</v>
      </c>
      <c r="C48" s="9" t="s">
        <v>44</v>
      </c>
      <c r="D48" s="9" t="s">
        <v>44</v>
      </c>
      <c r="E48" s="9"/>
      <c r="F48" s="10" t="s">
        <v>44</v>
      </c>
      <c r="G48" s="5">
        <v>44</v>
      </c>
      <c r="H48" s="10" t="s">
        <v>44</v>
      </c>
      <c r="I48" s="12" t="s">
        <v>44</v>
      </c>
      <c r="J48" s="10" t="s">
        <v>44</v>
      </c>
      <c r="K48" s="10" t="s">
        <v>44</v>
      </c>
      <c r="L48" s="10" t="s">
        <v>44</v>
      </c>
      <c r="M48" s="5">
        <v>44</v>
      </c>
      <c r="N48" s="10" t="s">
        <v>44</v>
      </c>
      <c r="O48" s="10" t="s">
        <v>44</v>
      </c>
      <c r="P48" s="12" t="s">
        <v>44</v>
      </c>
      <c r="Q48" s="12" t="s">
        <v>44</v>
      </c>
      <c r="R48" s="5">
        <v>44</v>
      </c>
      <c r="S48" s="12" t="s">
        <v>44</v>
      </c>
      <c r="T48" s="10"/>
      <c r="U48" s="10"/>
      <c r="V48" s="10"/>
      <c r="W48" s="5">
        <v>44</v>
      </c>
      <c r="X48" s="23" t="s">
        <v>44</v>
      </c>
      <c r="Y48" s="16"/>
      <c r="Z48" s="16"/>
      <c r="AA48" s="16"/>
      <c r="AB48" s="16"/>
      <c r="AC48" s="16"/>
      <c r="AD48" s="5">
        <v>44</v>
      </c>
      <c r="AE48" s="12"/>
      <c r="AF48" s="17" t="s">
        <v>44</v>
      </c>
      <c r="AG48" s="12"/>
      <c r="AH48" s="12"/>
      <c r="AI48" s="12" t="s">
        <v>44</v>
      </c>
      <c r="AJ48" s="12"/>
    </row>
    <row r="49" spans="1:36" ht="12.75">
      <c r="A49" s="5">
        <v>45</v>
      </c>
      <c r="B49" s="8" t="s">
        <v>45</v>
      </c>
      <c r="C49" s="9" t="s">
        <v>45</v>
      </c>
      <c r="D49" s="9" t="s">
        <v>45</v>
      </c>
      <c r="E49" s="9" t="s">
        <v>45</v>
      </c>
      <c r="F49" s="10" t="s">
        <v>45</v>
      </c>
      <c r="G49" s="5">
        <v>45</v>
      </c>
      <c r="H49" s="10" t="s">
        <v>45</v>
      </c>
      <c r="I49" s="12" t="s">
        <v>45</v>
      </c>
      <c r="J49" s="24" t="s">
        <v>162</v>
      </c>
      <c r="K49" s="10" t="s">
        <v>162</v>
      </c>
      <c r="L49" s="10" t="s">
        <v>162</v>
      </c>
      <c r="M49" s="5">
        <v>45</v>
      </c>
      <c r="N49" s="10" t="s">
        <v>162</v>
      </c>
      <c r="O49" s="10" t="s">
        <v>162</v>
      </c>
      <c r="P49" s="12" t="s">
        <v>162</v>
      </c>
      <c r="Q49" s="12" t="s">
        <v>162</v>
      </c>
      <c r="R49" s="5">
        <v>45</v>
      </c>
      <c r="S49" s="12" t="s">
        <v>162</v>
      </c>
      <c r="T49" s="10"/>
      <c r="U49" s="10"/>
      <c r="V49" s="10"/>
      <c r="W49" s="5">
        <v>45</v>
      </c>
      <c r="X49" s="23" t="s">
        <v>45</v>
      </c>
      <c r="Y49" s="16"/>
      <c r="Z49" s="16"/>
      <c r="AA49" s="16"/>
      <c r="AB49" s="16"/>
      <c r="AC49" s="16"/>
      <c r="AD49" s="5">
        <v>45</v>
      </c>
      <c r="AE49" s="12"/>
      <c r="AF49" s="12"/>
      <c r="AG49" s="12"/>
      <c r="AH49" s="12"/>
      <c r="AI49" s="12" t="s">
        <v>441</v>
      </c>
      <c r="AJ49" s="12"/>
    </row>
    <row r="50" spans="1:36" ht="12.75">
      <c r="A50" s="5">
        <v>46</v>
      </c>
      <c r="B50" s="8" t="s">
        <v>46</v>
      </c>
      <c r="C50" s="9" t="s">
        <v>46</v>
      </c>
      <c r="D50" s="9" t="s">
        <v>46</v>
      </c>
      <c r="E50" s="9" t="s">
        <v>46</v>
      </c>
      <c r="F50" s="10" t="s">
        <v>46</v>
      </c>
      <c r="G50" s="5">
        <v>46</v>
      </c>
      <c r="H50" s="10" t="s">
        <v>46</v>
      </c>
      <c r="I50" s="12" t="s">
        <v>46</v>
      </c>
      <c r="J50" s="24" t="s">
        <v>509</v>
      </c>
      <c r="K50" s="10" t="s">
        <v>163</v>
      </c>
      <c r="L50" s="10" t="s">
        <v>163</v>
      </c>
      <c r="M50" s="5">
        <v>46</v>
      </c>
      <c r="N50" s="10" t="s">
        <v>163</v>
      </c>
      <c r="O50" s="10" t="s">
        <v>163</v>
      </c>
      <c r="P50" s="12" t="s">
        <v>163</v>
      </c>
      <c r="Q50" s="12" t="s">
        <v>163</v>
      </c>
      <c r="R50" s="5">
        <v>46</v>
      </c>
      <c r="S50" s="12" t="s">
        <v>163</v>
      </c>
      <c r="T50" s="10"/>
      <c r="U50" s="10"/>
      <c r="V50" s="10"/>
      <c r="W50" s="5">
        <v>46</v>
      </c>
      <c r="X50" s="23" t="s">
        <v>505</v>
      </c>
      <c r="Y50" s="16"/>
      <c r="Z50" s="16" t="s">
        <v>412</v>
      </c>
      <c r="AA50" s="16"/>
      <c r="AB50" s="16"/>
      <c r="AC50" s="16" t="s">
        <v>360</v>
      </c>
      <c r="AD50" s="5">
        <v>46</v>
      </c>
      <c r="AE50" s="12" t="s">
        <v>377</v>
      </c>
      <c r="AF50" s="17" t="s">
        <v>377</v>
      </c>
      <c r="AG50" s="12"/>
      <c r="AH50" s="12"/>
      <c r="AI50" s="12" t="s">
        <v>442</v>
      </c>
      <c r="AJ50" s="12"/>
    </row>
    <row r="51" spans="1:36" ht="12.75">
      <c r="A51" s="5">
        <v>47</v>
      </c>
      <c r="B51" s="8" t="s">
        <v>47</v>
      </c>
      <c r="C51" s="9" t="s">
        <v>47</v>
      </c>
      <c r="D51" s="9" t="s">
        <v>47</v>
      </c>
      <c r="E51" s="9" t="s">
        <v>47</v>
      </c>
      <c r="F51" s="10" t="s">
        <v>47</v>
      </c>
      <c r="G51" s="5">
        <v>47</v>
      </c>
      <c r="H51" s="10" t="s">
        <v>47</v>
      </c>
      <c r="I51" s="12" t="s">
        <v>47</v>
      </c>
      <c r="J51" s="10" t="s">
        <v>47</v>
      </c>
      <c r="K51" s="10" t="s">
        <v>47</v>
      </c>
      <c r="L51" s="10" t="s">
        <v>47</v>
      </c>
      <c r="M51" s="5">
        <v>47</v>
      </c>
      <c r="N51" s="10" t="s">
        <v>47</v>
      </c>
      <c r="O51" s="10" t="s">
        <v>483</v>
      </c>
      <c r="P51" s="12" t="s">
        <v>47</v>
      </c>
      <c r="Q51" s="12" t="s">
        <v>47</v>
      </c>
      <c r="R51" s="5">
        <v>47</v>
      </c>
      <c r="S51" s="12" t="s">
        <v>47</v>
      </c>
      <c r="T51" s="10"/>
      <c r="U51" s="10"/>
      <c r="V51" s="10"/>
      <c r="W51" s="5">
        <v>47</v>
      </c>
      <c r="X51" s="16" t="s">
        <v>47</v>
      </c>
      <c r="Y51" s="16" t="s">
        <v>47</v>
      </c>
      <c r="Z51" s="16" t="s">
        <v>47</v>
      </c>
      <c r="AA51" s="16" t="s">
        <v>47</v>
      </c>
      <c r="AB51" s="16" t="s">
        <v>47</v>
      </c>
      <c r="AC51" s="16" t="s">
        <v>47</v>
      </c>
      <c r="AD51" s="5">
        <v>47</v>
      </c>
      <c r="AE51" s="16" t="s">
        <v>47</v>
      </c>
      <c r="AF51" s="16" t="s">
        <v>47</v>
      </c>
      <c r="AG51" s="16" t="s">
        <v>47</v>
      </c>
      <c r="AH51" s="16" t="s">
        <v>47</v>
      </c>
      <c r="AI51" s="16" t="s">
        <v>47</v>
      </c>
      <c r="AJ51" s="16" t="s">
        <v>47</v>
      </c>
    </row>
    <row r="52" spans="1:36" ht="12.75">
      <c r="A52" s="5">
        <v>48</v>
      </c>
      <c r="B52" s="8" t="s">
        <v>48</v>
      </c>
      <c r="C52" s="9" t="s">
        <v>48</v>
      </c>
      <c r="D52" s="9" t="s">
        <v>48</v>
      </c>
      <c r="E52" s="9"/>
      <c r="F52" s="10" t="s">
        <v>48</v>
      </c>
      <c r="G52" s="5">
        <v>48</v>
      </c>
      <c r="H52" s="10" t="s">
        <v>114</v>
      </c>
      <c r="I52" s="12" t="s">
        <v>114</v>
      </c>
      <c r="J52" s="10" t="s">
        <v>114</v>
      </c>
      <c r="K52" s="10" t="s">
        <v>553</v>
      </c>
      <c r="L52" s="10" t="s">
        <v>114</v>
      </c>
      <c r="M52" s="5">
        <v>48</v>
      </c>
      <c r="N52" s="10" t="s">
        <v>114</v>
      </c>
      <c r="O52" s="10" t="s">
        <v>114</v>
      </c>
      <c r="P52" s="12" t="s">
        <v>114</v>
      </c>
      <c r="Q52" s="12" t="s">
        <v>114</v>
      </c>
      <c r="R52" s="5">
        <v>48</v>
      </c>
      <c r="S52" s="12" t="s">
        <v>114</v>
      </c>
      <c r="T52" s="10"/>
      <c r="U52" s="10"/>
      <c r="V52" s="10"/>
      <c r="W52" s="5">
        <v>48</v>
      </c>
      <c r="X52" s="22" t="s">
        <v>506</v>
      </c>
      <c r="Y52" s="17" t="s">
        <v>304</v>
      </c>
      <c r="Z52" s="17" t="s">
        <v>304</v>
      </c>
      <c r="AA52" s="16"/>
      <c r="AB52" s="16"/>
      <c r="AC52" s="16"/>
      <c r="AD52" s="5">
        <v>48</v>
      </c>
      <c r="AE52" s="12"/>
      <c r="AF52" s="12"/>
      <c r="AG52" s="12"/>
      <c r="AH52" s="12"/>
      <c r="AI52" s="12"/>
      <c r="AJ52" s="12"/>
    </row>
    <row r="53" spans="1:36" ht="12.75">
      <c r="A53" s="5">
        <v>49</v>
      </c>
      <c r="B53" s="8" t="s">
        <v>49</v>
      </c>
      <c r="C53" s="9" t="s">
        <v>49</v>
      </c>
      <c r="D53" s="9" t="s">
        <v>49</v>
      </c>
      <c r="E53" s="9" t="s">
        <v>49</v>
      </c>
      <c r="F53" s="10" t="s">
        <v>49</v>
      </c>
      <c r="G53" s="5">
        <v>49</v>
      </c>
      <c r="H53" s="10" t="s">
        <v>49</v>
      </c>
      <c r="I53" s="12" t="s">
        <v>49</v>
      </c>
      <c r="J53" s="10" t="s">
        <v>49</v>
      </c>
      <c r="K53" s="10" t="s">
        <v>49</v>
      </c>
      <c r="L53" s="10" t="s">
        <v>49</v>
      </c>
      <c r="M53" s="5">
        <v>49</v>
      </c>
      <c r="N53" s="10" t="s">
        <v>49</v>
      </c>
      <c r="O53" s="10" t="s">
        <v>49</v>
      </c>
      <c r="P53" s="12" t="s">
        <v>49</v>
      </c>
      <c r="Q53" s="12" t="s">
        <v>49</v>
      </c>
      <c r="R53" s="5">
        <v>49</v>
      </c>
      <c r="S53" s="12" t="s">
        <v>49</v>
      </c>
      <c r="T53" s="10"/>
      <c r="U53" s="10"/>
      <c r="V53" s="10"/>
      <c r="W53" s="5">
        <v>49</v>
      </c>
      <c r="X53" s="16" t="s">
        <v>49</v>
      </c>
      <c r="Y53" s="16" t="s">
        <v>49</v>
      </c>
      <c r="Z53" s="16" t="s">
        <v>49</v>
      </c>
      <c r="AA53" s="16" t="s">
        <v>49</v>
      </c>
      <c r="AB53" s="16" t="s">
        <v>49</v>
      </c>
      <c r="AC53" s="16" t="s">
        <v>49</v>
      </c>
      <c r="AD53" s="5">
        <v>49</v>
      </c>
      <c r="AE53" s="16" t="s">
        <v>49</v>
      </c>
      <c r="AF53" s="16" t="s">
        <v>49</v>
      </c>
      <c r="AG53" s="16" t="s">
        <v>49</v>
      </c>
      <c r="AH53" s="16" t="s">
        <v>49</v>
      </c>
      <c r="AI53" s="16" t="s">
        <v>49</v>
      </c>
      <c r="AJ53" s="16" t="s">
        <v>49</v>
      </c>
    </row>
    <row r="54" spans="1:36" ht="12.75">
      <c r="A54" s="5">
        <v>50</v>
      </c>
      <c r="B54" s="8" t="s">
        <v>49</v>
      </c>
      <c r="C54" s="9" t="s">
        <v>49</v>
      </c>
      <c r="D54" s="9" t="s">
        <v>49</v>
      </c>
      <c r="E54" s="9" t="s">
        <v>49</v>
      </c>
      <c r="F54" s="10" t="s">
        <v>49</v>
      </c>
      <c r="G54" s="5">
        <v>50</v>
      </c>
      <c r="H54" s="10" t="s">
        <v>49</v>
      </c>
      <c r="I54" s="12" t="s">
        <v>49</v>
      </c>
      <c r="J54" s="10" t="s">
        <v>49</v>
      </c>
      <c r="K54" s="10" t="s">
        <v>49</v>
      </c>
      <c r="L54" s="10" t="s">
        <v>49</v>
      </c>
      <c r="M54" s="5">
        <v>50</v>
      </c>
      <c r="N54" s="10" t="s">
        <v>49</v>
      </c>
      <c r="O54" s="10" t="s">
        <v>49</v>
      </c>
      <c r="P54" s="12" t="s">
        <v>49</v>
      </c>
      <c r="Q54" s="12" t="s">
        <v>49</v>
      </c>
      <c r="R54" s="5">
        <v>50</v>
      </c>
      <c r="S54" s="12" t="s">
        <v>49</v>
      </c>
      <c r="T54" s="10"/>
      <c r="U54" s="10"/>
      <c r="V54" s="10"/>
      <c r="W54" s="5">
        <v>50</v>
      </c>
      <c r="X54" s="16" t="s">
        <v>49</v>
      </c>
      <c r="Y54" s="16" t="s">
        <v>49</v>
      </c>
      <c r="Z54" s="16" t="s">
        <v>49</v>
      </c>
      <c r="AA54" s="16" t="s">
        <v>49</v>
      </c>
      <c r="AB54" s="16" t="s">
        <v>49</v>
      </c>
      <c r="AC54" s="16" t="s">
        <v>49</v>
      </c>
      <c r="AD54" s="5">
        <v>50</v>
      </c>
      <c r="AE54" s="16" t="s">
        <v>49</v>
      </c>
      <c r="AF54" s="16" t="s">
        <v>49</v>
      </c>
      <c r="AG54" s="16" t="s">
        <v>49</v>
      </c>
      <c r="AH54" s="16" t="s">
        <v>49</v>
      </c>
      <c r="AI54" s="16" t="s">
        <v>49</v>
      </c>
      <c r="AJ54" s="16" t="s">
        <v>49</v>
      </c>
    </row>
    <row r="55" spans="1:36" ht="12.75">
      <c r="A55" s="5"/>
      <c r="B55" s="8"/>
      <c r="C55" s="9"/>
      <c r="D55" s="9"/>
      <c r="E55" s="9"/>
      <c r="F55" s="10" t="s">
        <v>137</v>
      </c>
      <c r="G55" s="5"/>
      <c r="H55" s="10"/>
      <c r="I55" s="12"/>
      <c r="J55" s="10"/>
      <c r="K55" s="10"/>
      <c r="L55" s="10"/>
      <c r="M55" s="5"/>
      <c r="N55" s="10"/>
      <c r="O55" s="10"/>
      <c r="P55" s="12"/>
      <c r="Q55" s="12"/>
      <c r="R55" s="5"/>
      <c r="S55" s="12"/>
      <c r="T55" s="10"/>
      <c r="U55" s="10"/>
      <c r="V55" s="10"/>
      <c r="W55" s="5"/>
      <c r="X55" s="16"/>
      <c r="Y55" s="16"/>
      <c r="Z55" s="16"/>
      <c r="AA55" s="16"/>
      <c r="AB55" s="16"/>
      <c r="AC55" s="16"/>
      <c r="AD55" s="5"/>
      <c r="AE55" s="12"/>
      <c r="AF55" s="12"/>
      <c r="AG55" s="12"/>
      <c r="AH55" s="12"/>
      <c r="AI55" s="12"/>
      <c r="AJ55" s="12"/>
    </row>
    <row r="56" spans="1:36" ht="12.75">
      <c r="A56" s="5"/>
      <c r="B56" s="8"/>
      <c r="C56" s="9"/>
      <c r="D56" s="9"/>
      <c r="E56" s="9"/>
      <c r="F56" s="10"/>
      <c r="G56" s="5"/>
      <c r="H56" s="10"/>
      <c r="I56" s="12"/>
      <c r="J56" s="10"/>
      <c r="K56" s="10"/>
      <c r="L56" s="10"/>
      <c r="M56" s="5"/>
      <c r="N56" s="10"/>
      <c r="O56" s="10"/>
      <c r="P56" s="12"/>
      <c r="Q56" s="12"/>
      <c r="R56" s="5"/>
      <c r="S56" s="12"/>
      <c r="T56" s="10"/>
      <c r="U56" s="10"/>
      <c r="V56" s="10"/>
      <c r="W56" s="5"/>
      <c r="X56" s="16"/>
      <c r="Y56" s="16"/>
      <c r="Z56" s="16"/>
      <c r="AA56" s="16"/>
      <c r="AB56" s="16"/>
      <c r="AC56" s="16"/>
      <c r="AD56" s="5"/>
      <c r="AE56" s="12"/>
      <c r="AF56" s="12"/>
      <c r="AG56" s="12"/>
      <c r="AH56" s="12"/>
      <c r="AI56" s="12"/>
      <c r="AJ56" s="12"/>
    </row>
    <row r="57" spans="1:36" ht="12.75">
      <c r="A57" s="5"/>
      <c r="B57" s="8"/>
      <c r="C57" s="9"/>
      <c r="D57" s="9"/>
      <c r="E57" s="9"/>
      <c r="F57" s="10"/>
      <c r="G57" s="5"/>
      <c r="H57" s="10"/>
      <c r="I57" s="12"/>
      <c r="J57" s="10"/>
      <c r="K57" s="10"/>
      <c r="L57" s="10"/>
      <c r="M57" s="5"/>
      <c r="N57" s="10"/>
      <c r="O57" s="10"/>
      <c r="P57" s="12"/>
      <c r="Q57" s="12"/>
      <c r="R57" s="5"/>
      <c r="S57" s="12"/>
      <c r="T57" s="10"/>
      <c r="U57" s="10"/>
      <c r="V57" s="10"/>
      <c r="W57" s="5"/>
      <c r="X57" s="16"/>
      <c r="Y57" s="16"/>
      <c r="Z57" s="16"/>
      <c r="AA57" s="16"/>
      <c r="AB57" s="16"/>
      <c r="AC57" s="16"/>
      <c r="AD57" s="5"/>
      <c r="AE57" s="12"/>
      <c r="AF57" s="12"/>
      <c r="AG57" s="12"/>
      <c r="AH57" s="12"/>
      <c r="AI57" s="12"/>
      <c r="AJ57" s="12"/>
    </row>
  </sheetData>
  <sheetProtection/>
  <mergeCells count="6">
    <mergeCell ref="AE2:AJ2"/>
    <mergeCell ref="B2:F2"/>
    <mergeCell ref="H2:L2"/>
    <mergeCell ref="Y2:AC2"/>
    <mergeCell ref="N2:Q2"/>
    <mergeCell ref="S2:V2"/>
  </mergeCells>
  <printOptions gridLines="1"/>
  <pageMargins left="0.7480314960629921" right="0.7480314960629921" top="0.984251968503937" bottom="0.984251968503937" header="0.5118110236220472" footer="0.5118110236220472"/>
  <pageSetup fitToWidth="6" horizontalDpi="600" verticalDpi="600" orientation="portrait" scale="85" r:id="rId1"/>
  <headerFooter alignWithMargins="0">
    <oddFooter>&amp;CPage &amp;P of &amp;N</oddFooter>
  </headerFooter>
  <colBreaks count="5" manualBreakCount="5">
    <brk id="6" max="56" man="1"/>
    <brk id="12" max="56" man="1"/>
    <brk id="17" max="56" man="1"/>
    <brk id="22" max="56" man="1"/>
    <brk id="29" max="56" man="1"/>
  </colBreaks>
</worksheet>
</file>

<file path=xl/worksheets/sheet10.xml><?xml version="1.0" encoding="utf-8"?>
<worksheet xmlns="http://schemas.openxmlformats.org/spreadsheetml/2006/main" xmlns:r="http://schemas.openxmlformats.org/officeDocument/2006/relationships">
  <sheetPr codeName="Sheet21">
    <pageSetUpPr fitToPage="1"/>
  </sheetPr>
  <dimension ref="A1:M54"/>
  <sheetViews>
    <sheetView zoomScalePageLayoutView="0" workbookViewId="0" topLeftCell="A1">
      <selection activeCell="C6" sqref="C6"/>
    </sheetView>
  </sheetViews>
  <sheetFormatPr defaultColWidth="9.140625" defaultRowHeight="12.75"/>
  <cols>
    <col min="1" max="1" width="8.28125" style="19" customWidth="1"/>
    <col min="2" max="2" width="23.42187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9.140625" style="9" customWidth="1"/>
    <col min="14"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Sheet1!J3</f>
        <v>ADAPT912DT60A</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IF(Sheet1!J5="","",Sheet1!J5)</f>
        <v>PS4/SDI/MISO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IF(Sheet1!J6="","",Sheet1!J6)</f>
        <v>PS5/SDO/MOSI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IF(Sheet1!J7="","",Sheet1!J7)</f>
        <v>PS6/SCK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IF(Sheet1!J8="","",Sheet1!J8)</f>
        <v>PS7/SS*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IF(Sheet1!J9="","",Sheet1!J9)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IF(Sheet1!J10="","",Sheet1!J10)</f>
        <v>PT7/IOC7/PAI</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IF(Sheet1!J11="","",Sheet1!J11)</f>
        <v>PT6/IOC6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IF(Sheet1!J12="","",Sheet1!J12)</f>
        <v>PT5/IOC5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IF(Sheet1!J13="","",Sheet1!J13)</f>
        <v>PT4/IOC4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IF(Sheet1!J14="","",Sheet1!J14)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IF(Sheet1!J15="","",Sheet1!J15)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IF(Sheet1!J16="","",Sheet1!J16)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IF(Sheet1!J17="","",Sheet1!J17)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IF(Sheet1!J18="","",Sheet1!J18)</f>
        <v>PG7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IF(Sheet1!J19="","",Sheet1!J19)</f>
        <v>PG6/KWG6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IF(Sheet1!J20="","",Sheet1!J20)</f>
        <v>PG5/KWG5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IF(Sheet1!J21="","",Sheet1!J21)</f>
        <v>PG4/KWG4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IF(Sheet1!J22="","",Sheet1!J22)</f>
        <v>PG3/KWG3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IF(Sheet1!J23="","",Sheet1!J23)</f>
        <v>PG2/KWG2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IF(Sheet1!J24="","",Sheet1!J24)</f>
        <v>PG1/KWG1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IF(Sheet1!J25="","",Sheet1!J25)</f>
        <v>PG0/KWG0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IF(Sheet1!J26="","",Sheet1!J26)</f>
        <v>PAD00/AN00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IF(Sheet1!J27="","",Sheet1!J27)</f>
        <v>PAD01/AN01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IF(Sheet1!J28="","",Sheet1!J28)</f>
        <v>PAD02/AN02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IF(Sheet1!J29="","",Sheet1!J29)</f>
        <v>PAD03/AN03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IF(Sheet1!J30="","",Sheet1!J30)</f>
        <v>PAD07/AN07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IF(Sheet1!J31="","",Sheet1!J31)</f>
        <v>PAD06/AN06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IF(Sheet1!J32="","",Sheet1!J32)</f>
        <v>PAD05/AN05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IF(Sheet1!J33="","",Sheet1!J33)</f>
        <v>PAD04/AN04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IF(Sheet1!J34="","",Sheet1!J34)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IF(Sheet1!J35="","",Sheet1!J35)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IF(Sheet1!J36="","",Sheet1!J36)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IF(Sheet1!J37="","",Sheet1!J37)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IF(Sheet1!J38="","",Sheet1!J38)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IF(Sheet1!J39="","",Sheet1!J39)</f>
        <v>PH7/KWH7</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IF(Sheet1!J40="","",Sheet1!J40)</f>
        <v>PH6/KWH6</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IF(Sheet1!J41="","",Sheet1!J41)</f>
        <v>PH5/KWH5</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IF(Sheet1!J42="","",Sheet1!J42)</f>
        <v>PH4/KWH4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IF(Sheet1!J43="","",Sheet1!J43)</f>
        <v>PH3/KWH3</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IF(Sheet1!J44="","",Sheet1!J44)</f>
        <v>PH2/KWH2</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IF(Sheet1!J45="","",Sheet1!J45)</f>
        <v>PH1/KWH1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IF(Sheet1!J46="","",Sheet1!J46)</f>
        <v>PH0/KWH0</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IF(Sheet1!J47="","",Sheet1!J47)</f>
        <v>PE7/DBE*/ECLK*</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IF(Sheet1!J48="","",Sheet1!J48)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IF(Sheet1!J49="","",Sheet1!J49)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IF(Sheet1!J50="","",Sheet1!J50)</f>
        <v>PE0/IRQ*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IF(Sheet1!J51="","",Sheet1!J51)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IF(Sheet1!J52="","",Sheet1!J52)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IF(Sheet1!J53="","",Sheet1!J53)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IF(Sheet1!J54="","",Sheet1!J54)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66" r:id="rId2"/>
  <drawing r:id="rId1"/>
</worksheet>
</file>

<file path=xl/worksheets/sheet11.xml><?xml version="1.0" encoding="utf-8"?>
<worksheet xmlns="http://schemas.openxmlformats.org/spreadsheetml/2006/main" xmlns:r="http://schemas.openxmlformats.org/officeDocument/2006/relationships">
  <sheetPr codeName="Sheet22">
    <pageSetUpPr fitToPage="1"/>
  </sheetPr>
  <dimension ref="A1:M54"/>
  <sheetViews>
    <sheetView zoomScalePageLayoutView="0" workbookViewId="0" topLeftCell="A1">
      <selection activeCell="C7" sqref="C7"/>
    </sheetView>
  </sheetViews>
  <sheetFormatPr defaultColWidth="9.140625" defaultRowHeight="12.75"/>
  <cols>
    <col min="1" max="1" width="8.28125" style="19" customWidth="1"/>
    <col min="2" max="2" width="25.003906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Sheet1!K3</f>
        <v>ADAPT9S12C</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IF(Sheet1!K5="","",Sheet1!K5)</f>
        <v>PM2/MISO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IF(Sheet1!K6="","",Sheet1!K6)</f>
        <v>PM4/MOSI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IF(Sheet1!K7="","",Sheet1!K7)</f>
        <v>PM5/SCK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IF(Sheet1!K8="","",Sheet1!K8)</f>
        <v>PM3/SS*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IF(Sheet1!K9="","",Sheet1!K9)</f>
        <v>PS1/TXD or PJ7</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IF(Sheet1!K10="","",Sheet1!K10)</f>
        <v>PT7/IOC7/PAI</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IF(Sheet1!K11="","",Sheet1!K11)</f>
        <v>PT6/IOC6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IF(Sheet1!K12="","",Sheet1!K12)</f>
        <v>PT5/IOC5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IF(Sheet1!K13="","",Sheet1!K13)</f>
        <v>PT4/IOC4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IF(Sheet1!K14="","",Sheet1!K14)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IF(Sheet1!K15="","",Sheet1!K15)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IF(Sheet1!K16="","",Sheet1!K16)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IF(Sheet1!K17="","",Sheet1!K17)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IF(Sheet1!K18="","",Sheet1!K18)</f>
        <v>PB7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IF(Sheet1!K19="","",Sheet1!K19)</f>
        <v>PB6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IF(Sheet1!K20="","",Sheet1!K20)</f>
        <v>PB5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IF(Sheet1!K21="","",Sheet1!K21)</f>
        <v>PB4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IF(Sheet1!K22="","",Sheet1!K22)</f>
        <v>PB3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IF(Sheet1!K23="","",Sheet1!K23)</f>
        <v>PB2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IF(Sheet1!K24="","",Sheet1!K24)</f>
        <v>PB1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IF(Sheet1!K25="","",Sheet1!K25)</f>
        <v>PB0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IF(Sheet1!K26="","",Sheet1!K26)</f>
        <v>AN00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IF(Sheet1!K27="","",Sheet1!K27)</f>
        <v>AN01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IF(Sheet1!K28="","",Sheet1!K28)</f>
        <v>AN02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IF(Sheet1!K29="","",Sheet1!K29)</f>
        <v>AN03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IF(Sheet1!K30="","",Sheet1!K30)</f>
        <v>AN07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IF(Sheet1!K31="","",Sheet1!K31)</f>
        <v>AN06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IF(Sheet1!K32="","",Sheet1!K32)</f>
        <v>AN05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IF(Sheet1!K33="","",Sheet1!K33)</f>
        <v>AN04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IF(Sheet1!K34="","",Sheet1!K34)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IF(Sheet1!K35="","",Sheet1!K35)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IF(Sheet1!K36="","",Sheet1!K36)</f>
        <v>PE3 (LSTRB*)</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IF(Sheet1!K37="","",Sheet1!K37)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IF(Sheet1!K38="","",Sheet1!K38)</f>
        <v>PE2 (R/W*)</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IF(Sheet1!K39="","",Sheet1!K39)</f>
        <v>PA7</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IF(Sheet1!K40="","",Sheet1!K40)</f>
        <v>PA6</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IF(Sheet1!K41="","",Sheet1!K41)</f>
        <v>PA5</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IF(Sheet1!K42="","",Sheet1!K42)</f>
        <v>PA4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IF(Sheet1!K43="","",Sheet1!K43)</f>
        <v>PA3</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IF(Sheet1!K44="","",Sheet1!K44)</f>
        <v>PA2</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IF(Sheet1!K45="","",Sheet1!K45)</f>
        <v>PA1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IF(Sheet1!K46="","",Sheet1!K46)</f>
        <v>PA0</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IF(Sheet1!K47="","",Sheet1!K47)</f>
        <v>PE7/XCLKS*</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IF(Sheet1!K48="","",Sheet1!K48)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IF(Sheet1!K49="","",Sheet1!K49)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IF(Sheet1!K50="","",Sheet1!K50)</f>
        <v>PE1/IRQ*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IF(Sheet1!K51="","",Sheet1!K51)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IF(Sheet1!K52="","",Sheet1!K52)</f>
        <v>PS0/RXD or PJ6</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IF(Sheet1!K53="","",Sheet1!K53)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IF(Sheet1!K54="","",Sheet1!K54)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3" r:id="rId2"/>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A1:M54"/>
  <sheetViews>
    <sheetView zoomScalePageLayoutView="0" workbookViewId="0" topLeftCell="A1">
      <selection activeCell="C7" sqref="C7"/>
    </sheetView>
  </sheetViews>
  <sheetFormatPr defaultColWidth="9.140625" defaultRowHeight="12.75"/>
  <cols>
    <col min="1" max="1" width="8.28125" style="19" customWidth="1"/>
    <col min="2" max="2" width="25.003906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Sheet1!L3</f>
        <v>ADAPT9S12D</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IF(Sheet1!L5="","",Sheet1!L5)</f>
        <v>PS4/MISO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IF(Sheet1!L6="","",Sheet1!L6)</f>
        <v>PS5/MOSI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IF(Sheet1!L7="","",Sheet1!L7)</f>
        <v>PS6/SCK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IF(Sheet1!L8="","",Sheet1!L8)</f>
        <v>PS7/SS*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IF(Sheet1!L9="","",Sheet1!L9)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IF(Sheet1!L10="","",Sheet1!L10)</f>
        <v>PT7/IOC7/PAI</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IF(Sheet1!L11="","",Sheet1!L11)</f>
        <v>PT6/IOC6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IF(Sheet1!L12="","",Sheet1!L12)</f>
        <v>PT5/IOC5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IF(Sheet1!L13="","",Sheet1!L13)</f>
        <v>PT4/IOC4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IF(Sheet1!L14="","",Sheet1!L14)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IF(Sheet1!L15="","",Sheet1!L15)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IF(Sheet1!L16="","",Sheet1!L16)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IF(Sheet1!L17="","",Sheet1!L17)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IF(Sheet1!L18="","",Sheet1!L18)</f>
        <v>PP7/KWP7/PWM7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IF(Sheet1!L19="","",Sheet1!L19)</f>
        <v>PP6/KWP6/PWM6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IF(Sheet1!L20="","",Sheet1!L20)</f>
        <v>PP5/KWP5/PWM5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IF(Sheet1!L21="","",Sheet1!L21)</f>
        <v>PP4/KWP4/PWM4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IF(Sheet1!L22="","",Sheet1!L22)</f>
        <v>PP3/KWP3/PWM3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IF(Sheet1!L23="","",Sheet1!L23)</f>
        <v>PP2/KWP2/PWM2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IF(Sheet1!L24="","",Sheet1!L24)</f>
        <v>PP1/KWP1/PWM1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IF(Sheet1!L25="","",Sheet1!L25)</f>
        <v>PP0/KWP0/PWM0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IF(Sheet1!L26="","",Sheet1!L26)</f>
        <v>PAD0/AN0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IF(Sheet1!L27="","",Sheet1!L27)</f>
        <v>PAD1/AN1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IF(Sheet1!L28="","",Sheet1!L28)</f>
        <v>PAD2/AN2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IF(Sheet1!L29="","",Sheet1!L29)</f>
        <v>PAD3/AN3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IF(Sheet1!L30="","",Sheet1!L30)</f>
        <v>PAD7/AN7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IF(Sheet1!L31="","",Sheet1!L31)</f>
        <v>PAD6/AN6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IF(Sheet1!L32="","",Sheet1!L32)</f>
        <v>PAD5/AN5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IF(Sheet1!L33="","",Sheet1!L33)</f>
        <v>PAD4/AN4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IF(Sheet1!L34="","",Sheet1!L34)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IF(Sheet1!L35="","",Sheet1!L35)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IF(Sheet1!L36="","",Sheet1!L36)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IF(Sheet1!L37="","",Sheet1!L37)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IF(Sheet1!L38="","",Sheet1!L38)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IF(Sheet1!L39="","",Sheet1!L39)</f>
        <v>PH7/KWH7</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IF(Sheet1!L40="","",Sheet1!L40)</f>
        <v>PH6/KWH6</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IF(Sheet1!L41="","",Sheet1!L41)</f>
        <v>PH5/KWH5</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IF(Sheet1!L42="","",Sheet1!L42)</f>
        <v>PH4/KWH4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IF(Sheet1!L43="","",Sheet1!L43)</f>
        <v>PH3/KWH3</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IF(Sheet1!L44="","",Sheet1!L44)</f>
        <v>PH2/KWH2</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IF(Sheet1!L45="","",Sheet1!L45)</f>
        <v>PH1/KWH1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IF(Sheet1!L46="","",Sheet1!L46)</f>
        <v>PH0/KWH0</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IF(Sheet1!L47="","",Sheet1!L47)</f>
        <v>PE7/NOACC/XCLKS*</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IF(Sheet1!L48="","",Sheet1!L48)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IF(Sheet1!L49="","",Sheet1!L49)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IF(Sheet1!L50="","",Sheet1!L50)</f>
        <v>PE1/IRQ*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IF(Sheet1!L51="","",Sheet1!L51)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IF(Sheet1!L52="","",Sheet1!L52)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IF(Sheet1!L53="","",Sheet1!L53)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IF(Sheet1!L54="","",Sheet1!L54)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3"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A1:M54"/>
  <sheetViews>
    <sheetView zoomScalePageLayoutView="0" workbookViewId="0" topLeftCell="A1">
      <selection activeCell="C8" sqref="C8"/>
    </sheetView>
  </sheetViews>
  <sheetFormatPr defaultColWidth="9.140625" defaultRowHeight="12.75"/>
  <cols>
    <col min="1" max="1" width="8.28125" style="19" customWidth="1"/>
    <col min="2" max="2" width="25.003906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Sheet1!N3</f>
        <v>ADAPT9S12E</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IF(Sheet1!N5="","",Sheet1!N5)</f>
        <v>PS4/MISO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IF(Sheet1!N6="","",Sheet1!N6)</f>
        <v>PS5/MOSI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IF(Sheet1!N7="","",Sheet1!N7)</f>
        <v>PS6/SCK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IF(Sheet1!N8="","",Sheet1!N8)</f>
        <v>PS7/SS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IF(Sheet1!N9="","",Sheet1!N9)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IF(Sheet1!N10="","",Sheet1!N10)</f>
        <v>PT7/IOC17</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IF(Sheet1!N11="","",Sheet1!N11)</f>
        <v>PT6/IOC16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IF(Sheet1!N12="","",Sheet1!N12)</f>
        <v>PT5/IOC15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IF(Sheet1!N13="","",Sheet1!N13)</f>
        <v>PT4/IOC14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IF(Sheet1!N14="","",Sheet1!N14)</f>
        <v>PT3/IOC7</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IF(Sheet1!N15="","",Sheet1!N15)</f>
        <v>PT2/IOC6</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IF(Sheet1!N16="","",Sheet1!N16)</f>
        <v>PT1/IOC5</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IF(Sheet1!N17="","",Sheet1!N17)</f>
        <v>PT0/IOC4</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IF(Sheet1!N18="","",Sheet1!N18)</f>
        <v>PM1/DA1</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IF(Sheet1!N19="","",Sheet1!N19)</f>
        <v>PM0/DA0</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IF(Sheet1!N20="","",Sheet1!N20)</f>
        <v>PP5/PW05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IF(Sheet1!N21="","",Sheet1!N21)</f>
        <v>PP4/PW04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IF(Sheet1!N22="","",Sheet1!N22)</f>
        <v>PP3/PW03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IF(Sheet1!N23="","",Sheet1!N23)</f>
        <v>PP2/PW02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IF(Sheet1!N24="","",Sheet1!N24)</f>
        <v>PP1/PW01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IF(Sheet1!N25="","",Sheet1!N25)</f>
        <v>PP0/PW00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IF(Sheet1!N26="","",Sheet1!N26)</f>
        <v>PAD00/AN00/KWAD00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IF(Sheet1!N27="","",Sheet1!N27)</f>
        <v>PAD01/AN01/KWAD01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IF(Sheet1!N28="","",Sheet1!N28)</f>
        <v>PAD02/AN02/KWAD02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IF(Sheet1!N29="","",Sheet1!N29)</f>
        <v>PAD03/AN03/KWAD03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IF(Sheet1!N30="","",Sheet1!N30)</f>
        <v>PAD07/AN07/KWAD07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IF(Sheet1!N31="","",Sheet1!N31)</f>
        <v>PAD06/AN06/KWAD06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IF(Sheet1!N32="","",Sheet1!N32)</f>
        <v>PAD05/AN05/KWAD05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IF(Sheet1!N33="","",Sheet1!N33)</f>
        <v>PAD04/AN04/KWAD04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IF(Sheet1!N34="","",Sheet1!N34)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IF(Sheet1!N35="","",Sheet1!N35)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IF(Sheet1!N36="","",Sheet1!N36)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IF(Sheet1!N37="","",Sheet1!N37)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IF(Sheet1!N38="","",Sheet1!N38)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IF(Sheet1!N39="","",Sheet1!N39)</f>
        <v>PU7</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IF(Sheet1!N40="","",Sheet1!N40)</f>
        <v>PU6</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IF(Sheet1!N41="","",Sheet1!N41)</f>
        <v>PU5/PW15</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IF(Sheet1!N42="","",Sheet1!N42)</f>
        <v>PU4/PW14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IF(Sheet1!N43="","",Sheet1!N43)</f>
        <v>PU3/PW13/IOC27</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IF(Sheet1!N44="","",Sheet1!N44)</f>
        <v>PU2/PW12/IOC26</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IF(Sheet1!N45="","",Sheet1!N45)</f>
        <v>PU1/PW11/IOC25</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IF(Sheet1!N46="","",Sheet1!N46)</f>
        <v>PU0/PW10/IOC24</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IF(Sheet1!N47="","",Sheet1!N47)</f>
        <v>PE7/NOACC/XCLKS*</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IF(Sheet1!N48="","",Sheet1!N48)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IF(Sheet1!N49="","",Sheet1!N49)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IF(Sheet1!N50="","",Sheet1!N50)</f>
        <v>PE1/IRQ*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IF(Sheet1!N51="","",Sheet1!N51)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IF(Sheet1!N52="","",Sheet1!N52)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IF(Sheet1!N53="","",Sheet1!N53)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IF(Sheet1!N54="","",Sheet1!N54)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3" r:id="rId2"/>
  <drawing r:id="rId1"/>
</worksheet>
</file>

<file path=xl/worksheets/sheet14.xml><?xml version="1.0" encoding="utf-8"?>
<worksheet xmlns="http://schemas.openxmlformats.org/spreadsheetml/2006/main" xmlns:r="http://schemas.openxmlformats.org/officeDocument/2006/relationships">
  <sheetPr codeName="Sheet25">
    <pageSetUpPr fitToPage="1"/>
  </sheetPr>
  <dimension ref="A1:M54"/>
  <sheetViews>
    <sheetView zoomScalePageLayoutView="0" workbookViewId="0" topLeftCell="A1">
      <selection activeCell="C5" sqref="C5"/>
    </sheetView>
  </sheetViews>
  <sheetFormatPr defaultColWidth="9.140625" defaultRowHeight="12.75"/>
  <cols>
    <col min="1" max="1" width="8.28125" style="19" customWidth="1"/>
    <col min="2" max="2" width="25.003906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9.140625" style="9" customWidth="1"/>
    <col min="14"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Sheet1!O3</f>
        <v>ADAPT9S12NE</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IF(Sheet1!O5="","",Sheet1!O5)</f>
        <v>PS4/MISO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IF(Sheet1!O6="","",Sheet1!O6)</f>
        <v>PS5/MOSI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IF(Sheet1!O7="","",Sheet1!O7)</f>
        <v>PS6/SCK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IF(Sheet1!O8="","",Sheet1!O8)</f>
        <v>PS7/SS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IF(Sheet1!O9="","",Sheet1!O9)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IF(Sheet1!O10="","",Sheet1!O10)</f>
        <v>PT7/TIM_IOC7</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IF(Sheet1!O11="","",Sheet1!O11)</f>
        <v>PT6/TIM_IOC6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IF(Sheet1!O12="","",Sheet1!O12)</f>
        <v>PT5/TIM_IOC5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IF(Sheet1!O13="","",Sheet1!O13)</f>
        <v>PT4/TIM_IOC4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IF(Sheet1!O14="","",Sheet1!O14)</f>
        <v>NO CONNECTION</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IF(Sheet1!O15="","",Sheet1!O15)</f>
        <v>NO CONNECTION</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IF(Sheet1!O16="","",Sheet1!O16)</f>
        <v>NO CONNECTION</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IF(Sheet1!O17="","",Sheet1!O17)</f>
        <v>NO CONNECTION</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IF(Sheet1!O18="","",Sheet1!O18)</f>
        <v>PG7/KWG7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IF(Sheet1!O19="","",Sheet1!O19)</f>
        <v>PG6/KWG6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IF(Sheet1!O20="","",Sheet1!O20)</f>
        <v>PG5/KWG5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IF(Sheet1!O21="","",Sheet1!O21)</f>
        <v>PG4/KWG4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IF(Sheet1!O22="","",Sheet1!O22)</f>
        <v>PG3/KWG3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IF(Sheet1!O23="","",Sheet1!O23)</f>
        <v>PG2/KWG2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IF(Sheet1!O24="","",Sheet1!O24)</f>
        <v>PG1/KWG1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IF(Sheet1!O25="","",Sheet1!O25)</f>
        <v>PG0/KWG0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IF(Sheet1!O26="","",Sheet1!O26)</f>
        <v>PAD0/AN0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IF(Sheet1!O27="","",Sheet1!O27)</f>
        <v>PAD1/AN1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IF(Sheet1!O28="","",Sheet1!O28)</f>
        <v>PAD2/AN2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IF(Sheet1!O29="","",Sheet1!O29)</f>
        <v>PAD3/AN3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IF(Sheet1!O30="","",Sheet1!O30)</f>
        <v>PAD7/AN7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IF(Sheet1!O31="","",Sheet1!O31)</f>
        <v>PAD6/AN6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IF(Sheet1!O32="","",Sheet1!O32)</f>
        <v>PAD5/AN5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IF(Sheet1!O33="","",Sheet1!O33)</f>
        <v>PAD4/AN4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IF(Sheet1!O34="","",Sheet1!O34)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IF(Sheet1!O35="","",Sheet1!O35)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IF(Sheet1!O36="","",Sheet1!O36)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IF(Sheet1!O37="","",Sheet1!O37)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IF(Sheet1!O38="","",Sheet1!O38)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IF(Sheet1!O39="","",Sheet1!O39)</f>
        <v>NO CONNECTION</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IF(Sheet1!O40="","",Sheet1!O40)</f>
        <v>PH6/KWH6/MII_TXER</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IF(Sheet1!O41="","",Sheet1!O41)</f>
        <v>PH5/KWH5/MII_TXEN</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IF(Sheet1!O42="","",Sheet1!O42)</f>
        <v>PH4/KWH4/MII_TXCLK</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IF(Sheet1!O43="","",Sheet1!O43)</f>
        <v>PH3/KWH3/MII_TXD3</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IF(Sheet1!O44="","",Sheet1!O44)</f>
        <v>PH2/KWH2/MII_TXD2</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IF(Sheet1!O45="","",Sheet1!O45)</f>
        <v>PH1/KWH1/MII_TXD1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IF(Sheet1!O46="","",Sheet1!O46)</f>
        <v>PH0/KWH0/MII_TXD0</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IF(Sheet1!O47="","",Sheet1!O47)</f>
        <v>PE7/NOACC</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IF(Sheet1!O48="","",Sheet1!O48)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IF(Sheet1!O49="","",Sheet1!O49)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IF(Sheet1!O50="","",Sheet1!O50)</f>
        <v>PE1/IRQ*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IF(Sheet1!O51="","",Sheet1!O51)</f>
        <v>VCC (+3V)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IF(Sheet1!O52="","",Sheet1!O52)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IF(Sheet1!O53="","",Sheet1!O53)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IF(Sheet1!O54="","",Sheet1!O54)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66" r:id="rId2"/>
  <drawing r:id="rId1"/>
</worksheet>
</file>

<file path=xl/worksheets/sheet15.xml><?xml version="1.0" encoding="utf-8"?>
<worksheet xmlns="http://schemas.openxmlformats.org/spreadsheetml/2006/main" xmlns:r="http://schemas.openxmlformats.org/officeDocument/2006/relationships">
  <sheetPr codeName="Sheet26">
    <pageSetUpPr fitToPage="1"/>
  </sheetPr>
  <dimension ref="A1:M54"/>
  <sheetViews>
    <sheetView zoomScalePageLayoutView="0" workbookViewId="0" topLeftCell="A1">
      <selection activeCell="C11" sqref="C11"/>
    </sheetView>
  </sheetViews>
  <sheetFormatPr defaultColWidth="9.140625" defaultRowHeight="12.75"/>
  <cols>
    <col min="1" max="1" width="8.28125" style="19" customWidth="1"/>
    <col min="2" max="2" width="25.003906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Sheet1!P3</f>
        <v>ADAPT9S12XD</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IF(Sheet1!P5="","",Sheet1!P5)</f>
        <v>PS4/MISO0</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IF(Sheet1!P6="","",Sheet1!P6)</f>
        <v>PS5/MOSI0</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IF(Sheet1!P7="","",Sheet1!P7)</f>
        <v>PS6/SCK0</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IF(Sheet1!P8="","",Sheet1!P8)</f>
        <v>PS7/SS0*</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IF(Sheet1!P9="","",Sheet1!P9)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IF(Sheet1!P10="","",Sheet1!P10)</f>
        <v>PT7/IOC7</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IF(Sheet1!P11="","",Sheet1!P11)</f>
        <v>PT6/IOC6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IF(Sheet1!P12="","",Sheet1!P12)</f>
        <v>PT5/IOC5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IF(Sheet1!P13="","",Sheet1!P13)</f>
        <v>PT4/IOC4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IF(Sheet1!P14="","",Sheet1!P14)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IF(Sheet1!P15="","",Sheet1!P15)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IF(Sheet1!P16="","",Sheet1!P16)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IF(Sheet1!P17="","",Sheet1!P17)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IF(Sheet1!P18="","",Sheet1!P18)</f>
        <v>PP7/KWP7/PWM7/SCK2</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IF(Sheet1!P19="","",Sheet1!P19)</f>
        <v>PP6/KWP6/PWM6/SS2*</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IF(Sheet1!P20="","",Sheet1!P20)</f>
        <v>PP5/KWP5/PWM5/MOSI2</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IF(Sheet1!P21="","",Sheet1!P21)</f>
        <v>PP4/KWP4/PWM4/MISO2</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IF(Sheet1!P22="","",Sheet1!P22)</f>
        <v>PP3/KWP3/PWM3/SS1*</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IF(Sheet1!P23="","",Sheet1!P23)</f>
        <v>PP2/KWP2/PWM2/SCK1</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IF(Sheet1!P24="","",Sheet1!P24)</f>
        <v>PP1/KWP1/PWM1/MOSI1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IF(Sheet1!P25="","",Sheet1!P25)</f>
        <v>PP0/KWP0/PWM0/MISO1</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IF(Sheet1!P26="","",Sheet1!P26)</f>
        <v>PAD00/AN00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IF(Sheet1!P27="","",Sheet1!P27)</f>
        <v>PAD01/AN01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IF(Sheet1!P28="","",Sheet1!P28)</f>
        <v>PAD02/AN02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IF(Sheet1!P29="","",Sheet1!P29)</f>
        <v>PAD03/AN03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IF(Sheet1!P30="","",Sheet1!P30)</f>
        <v>PAD07/AN07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IF(Sheet1!P31="","",Sheet1!P31)</f>
        <v>PAD06/AN06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IF(Sheet1!P32="","",Sheet1!P32)</f>
        <v>PAD05/AN05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IF(Sheet1!P33="","",Sheet1!P33)</f>
        <v>PAD04/AN04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IF(Sheet1!P34="","",Sheet1!P34)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IF(Sheet1!P35="","",Sheet1!P35)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IF(Sheet1!P36="","",Sheet1!P36)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IF(Sheet1!P37="","",Sheet1!P37)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IF(Sheet1!P38="","",Sheet1!P38)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IF(Sheet1!P39="","",Sheet1!P39)</f>
        <v>PH7/KWH7/SS2*/TXD5</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IF(Sheet1!P40="","",Sheet1!P40)</f>
        <v>PH6/KWH6/SCK2/RXD5</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IF(Sheet1!P41="","",Sheet1!P41)</f>
        <v>PH5/KWH5/MOSI2/TXD4</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IF(Sheet1!P42="","",Sheet1!P42)</f>
        <v>PH4/KWH4/MISO2/RXD4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IF(Sheet1!P43="","",Sheet1!P43)</f>
        <v>PH3/KWH3/SS1*</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IF(Sheet1!P44="","",Sheet1!P44)</f>
        <v>PH2/KWH2/SCK1</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IF(Sheet1!P45="","",Sheet1!P45)</f>
        <v>PH1/KWH1/MOSI1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IF(Sheet1!P46="","",Sheet1!P46)</f>
        <v>PH0/KWH0/MISO1</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IF(Sheet1!P47="","",Sheet1!P47)</f>
        <v>PE7/XCLKS*</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IF(Sheet1!P48="","",Sheet1!P48)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IF(Sheet1!P49="","",Sheet1!P49)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IF(Sheet1!P50="","",Sheet1!P50)</f>
        <v>PE1/IRQ*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IF(Sheet1!P51="","",Sheet1!P51)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IF(Sheet1!P52="","",Sheet1!P52)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IF(Sheet1!P53="","",Sheet1!P53)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IF(Sheet1!P54="","",Sheet1!P54)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3" r:id="rId2"/>
  <drawing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M54"/>
  <sheetViews>
    <sheetView zoomScalePageLayoutView="0" workbookViewId="0" topLeftCell="A1">
      <selection activeCell="C12" sqref="C12"/>
    </sheetView>
  </sheetViews>
  <sheetFormatPr defaultColWidth="9.140625" defaultRowHeight="12.75"/>
  <cols>
    <col min="1" max="1" width="8.28125" style="19" customWidth="1"/>
    <col min="2" max="2" width="25.003906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9.140625" style="9" customWidth="1"/>
    <col min="14"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Sheet1!Q3</f>
        <v>ADAPT9S12XS</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IF(Sheet1!Q5="","",Sheet1!Q5)</f>
        <v>PS4/MISO0</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IF(Sheet1!Q6="","",Sheet1!Q6)</f>
        <v>PS5/MOSI0</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IF(Sheet1!Q7="","",Sheet1!Q7)</f>
        <v>PS6/SCK0</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IF(Sheet1!Q8="","",Sheet1!Q8)</f>
        <v>PS7/SS0*</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IF(Sheet1!Q9="","",Sheet1!Q9)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IF(Sheet1!Q10="","",Sheet1!Q10)</f>
        <v>PT7/IOC7/PWM7</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IF(Sheet1!Q11="","",Sheet1!Q11)</f>
        <v>PT6/IOC6/PWM6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IF(Sheet1!Q12="","",Sheet1!Q12)</f>
        <v>PT5/IOC5/PWM5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IF(Sheet1!Q13="","",Sheet1!Q13)</f>
        <v>PT4/IOC4/PWM4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IF(Sheet1!Q14="","",Sheet1!Q14)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IF(Sheet1!Q15="","",Sheet1!Q15)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IF(Sheet1!Q16="","",Sheet1!Q16)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IF(Sheet1!Q17="","",Sheet1!Q17)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IF(Sheet1!Q18="","",Sheet1!Q18)</f>
        <v>PP7/KWP7/PWM7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IF(Sheet1!Q19="","",Sheet1!Q19)</f>
        <v>PP6/KWP6/PWM6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IF(Sheet1!Q20="","",Sheet1!Q20)</f>
        <v>PP5/KWP5/PWM5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IF(Sheet1!Q21="","",Sheet1!Q21)</f>
        <v>PP4/KWP4/PWM4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IF(Sheet1!Q22="","",Sheet1!Q22)</f>
        <v>PP3/KWP3/PWM3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IF(Sheet1!Q23="","",Sheet1!Q23)</f>
        <v>PP2/KWP2/PWM2/IOC2/TXD1</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IF(Sheet1!Q24="","",Sheet1!Q24)</f>
        <v>PP1/KWP1/PWM1/IOC1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IF(Sheet1!Q25="","",Sheet1!Q25)</f>
        <v>PP0/KWP0/PWM0/IOC0/RXD1</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IF(Sheet1!Q26="","",Sheet1!Q26)</f>
        <v>PAD00/AN00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IF(Sheet1!Q27="","",Sheet1!Q27)</f>
        <v>PAD01/AN01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IF(Sheet1!Q28="","",Sheet1!Q28)</f>
        <v>PAD02/AN02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IF(Sheet1!Q29="","",Sheet1!Q29)</f>
        <v>PAD03/AN03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IF(Sheet1!Q30="","",Sheet1!Q30)</f>
        <v>PAD07/AN07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IF(Sheet1!Q31="","",Sheet1!Q31)</f>
        <v>PAD06/AN06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IF(Sheet1!Q32="","",Sheet1!Q32)</f>
        <v>PAD05/AN05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IF(Sheet1!Q33="","",Sheet1!Q33)</f>
        <v>PAD04/AN04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IF(Sheet1!Q34="","",Sheet1!Q34)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IF(Sheet1!Q35="","",Sheet1!Q35)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IF(Sheet1!Q36="","",Sheet1!Q36)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IF(Sheet1!Q37="","",Sheet1!Q37)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IF(Sheet1!Q38="","",Sheet1!Q38)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IF(Sheet1!Q39="","",Sheet1!Q39)</f>
        <v>PH7/KWH7</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IF(Sheet1!Q40="","",Sheet1!Q40)</f>
        <v>PH6/KWH6</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IF(Sheet1!Q41="","",Sheet1!Q41)</f>
        <v>PH5/KWH5</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IF(Sheet1!Q42="","",Sheet1!Q42)</f>
        <v>PH4/KWH4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IF(Sheet1!Q43="","",Sheet1!Q43)</f>
        <v>PH3/KWH3</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IF(Sheet1!Q44="","",Sheet1!Q44)</f>
        <v>PH2/KWH2</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IF(Sheet1!Q45="","",Sheet1!Q45)</f>
        <v>PH1/KWH1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IF(Sheet1!Q46="","",Sheet1!Q46)</f>
        <v>PH0/KWH0</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IF(Sheet1!Q47="","",Sheet1!Q47)</f>
        <v>PE7/ECLK2X/XCLKS*</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IF(Sheet1!Q48="","",Sheet1!Q48)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IF(Sheet1!Q49="","",Sheet1!Q49)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IF(Sheet1!Q50="","",Sheet1!Q50)</f>
        <v>PE1/IRQ*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IF(Sheet1!Q51="","",Sheet1!Q51)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IF(Sheet1!Q52="","",Sheet1!Q52)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IF(Sheet1!Q53="","",Sheet1!Q53)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IF(Sheet1!Q54="","",Sheet1!Q54)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66" r:id="rId2"/>
  <drawing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M54"/>
  <sheetViews>
    <sheetView zoomScalePageLayoutView="0" workbookViewId="0" topLeftCell="A1">
      <selection activeCell="H39" sqref="H39"/>
    </sheetView>
  </sheetViews>
  <sheetFormatPr defaultColWidth="9.140625" defaultRowHeight="12.75"/>
  <cols>
    <col min="1" max="1" width="8.28125" style="19" customWidth="1"/>
    <col min="2" max="2" width="25.003906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Sheet1!S3</f>
        <v>ADAPT9S12XE</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IF(Sheet1!S5="","",Sheet1!S5)</f>
        <v>PS4/MISO0</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IF(Sheet1!S6="","",Sheet1!S6)</f>
        <v>PS5/MOSI0</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IF(Sheet1!S7="","",Sheet1!S7)</f>
        <v>PS6/SCK0</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IF(Sheet1!S8="","",Sheet1!S8)</f>
        <v>PS7/SS0*</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IF(Sheet1!S9="","",Sheet1!S9)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IF(Sheet1!S10="","",Sheet1!S10)</f>
        <v>PT7/IOC7</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IF(Sheet1!S11="","",Sheet1!S11)</f>
        <v>PT6/IOC6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IF(Sheet1!S12="","",Sheet1!S12)</f>
        <v>PT5/IOC5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IF(Sheet1!S13="","",Sheet1!S13)</f>
        <v>PT4/IOC4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IF(Sheet1!S14="","",Sheet1!S14)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IF(Sheet1!S15="","",Sheet1!S15)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IF(Sheet1!S16="","",Sheet1!S16)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IF(Sheet1!S17="","",Sheet1!S17)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IF(Sheet1!S18="","",Sheet1!S18)</f>
        <v>PP7/KWP7/PWM7/SCK2/TIMIOC7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IF(Sheet1!S19="","",Sheet1!S19)</f>
        <v>PP6/KWP6/PWM6/SS2*/TIMIOC6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IF(Sheet1!S20="","",Sheet1!S20)</f>
        <v>PP5/KWP5/PWM5/MOSI2/TIMIOC5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IF(Sheet1!S21="","",Sheet1!S21)</f>
        <v>PP4/KWP4/PWM4/MISO2/TIMIOC4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IF(Sheet1!S22="","",Sheet1!S22)</f>
        <v>PP3/KWP3/PWM3/SS1*/TIMIOC3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IF(Sheet1!S23="","",Sheet1!S23)</f>
        <v>PP2/KWP2/PWM2/SCK1TIMIOC2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IF(Sheet1!S24="","",Sheet1!S24)</f>
        <v>PP1/KWP1/PWM1/MOSI1/TIMIOC1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IF(Sheet1!S25="","",Sheet1!S25)</f>
        <v>PP0/KWP0/PWM0/MISO1/TIMIOC0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IF(Sheet1!S26="","",Sheet1!S26)</f>
        <v>PAD00/AN00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IF(Sheet1!S27="","",Sheet1!S27)</f>
        <v>PAD01/AN01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IF(Sheet1!S28="","",Sheet1!S28)</f>
        <v>PAD02/AN02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IF(Sheet1!S29="","",Sheet1!S29)</f>
        <v>PAD03/AN03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IF(Sheet1!S30="","",Sheet1!S30)</f>
        <v>PAD07/AN07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IF(Sheet1!S31="","",Sheet1!S31)</f>
        <v>PAD06/AN06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IF(Sheet1!S32="","",Sheet1!S32)</f>
        <v>PAD05/AN05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IF(Sheet1!S33="","",Sheet1!S33)</f>
        <v>PAD04/AN04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IF(Sheet1!S34="","",Sheet1!S34)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IF(Sheet1!S35="","",Sheet1!S35)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IF(Sheet1!S36="","",Sheet1!S36)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IF(Sheet1!S37="","",Sheet1!S37)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IF(Sheet1!S38="","",Sheet1!S38)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IF(Sheet1!S39="","",Sheet1!S39)</f>
        <v>PH7/KWH7/SS2*/TXD5</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IF(Sheet1!S40="","",Sheet1!S40)</f>
        <v>PH6/KWH6/SCK2/RXD5</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IF(Sheet1!S41="","",Sheet1!S41)</f>
        <v>PH5/KWH5/MOSI2/TXD4</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IF(Sheet1!S42="","",Sheet1!S42)</f>
        <v>PH4/KWH4/MISO2/RXD4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IF(Sheet1!S43="","",Sheet1!S43)</f>
        <v>PH3/KWH3/SS1*/TXD7</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IF(Sheet1!S44="","",Sheet1!S44)</f>
        <v>PH2/KWH2/SCK1/RXD7</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IF(Sheet1!S45="","",Sheet1!S45)</f>
        <v>PH1/KWH1/MOSI1/TXD6</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IF(Sheet1!S46="","",Sheet1!S46)</f>
        <v>PH0/KWH0/MISO1/RXD6</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IF(Sheet1!S47="","",Sheet1!S47)</f>
        <v>PE7/XCLKS*/ECLK2X</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IF(Sheet1!S48="","",Sheet1!S48)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IF(Sheet1!S49="","",Sheet1!S49)</f>
        <v>PE0/XIRQ*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IF(Sheet1!S50="","",Sheet1!S50)</f>
        <v>PE1/IRQ*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IF(Sheet1!S51="","",Sheet1!S51)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IF(Sheet1!S52="","",Sheet1!S52)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IF(Sheet1!S53="","",Sheet1!S53)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IF(Sheet1!S54="","",Sheet1!S54)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3" r:id="rId2"/>
  <drawing r:id="rId1"/>
</worksheet>
</file>

<file path=xl/worksheets/sheet2.xml><?xml version="1.0" encoding="utf-8"?>
<worksheet xmlns="http://schemas.openxmlformats.org/spreadsheetml/2006/main" xmlns:r="http://schemas.openxmlformats.org/officeDocument/2006/relationships">
  <dimension ref="B2:L22"/>
  <sheetViews>
    <sheetView tabSelected="1" zoomScalePageLayoutView="0" workbookViewId="0" topLeftCell="A1">
      <selection activeCell="A9" sqref="A9"/>
    </sheetView>
  </sheetViews>
  <sheetFormatPr defaultColWidth="9.140625" defaultRowHeight="12.75"/>
  <sheetData>
    <row r="2" spans="2:12" ht="12.75">
      <c r="B2" s="42" t="s">
        <v>556</v>
      </c>
      <c r="C2" s="42"/>
      <c r="D2" s="42"/>
      <c r="E2" s="42"/>
      <c r="F2" s="42"/>
      <c r="G2" s="42"/>
      <c r="H2" s="42"/>
      <c r="I2" s="42"/>
      <c r="J2" s="42"/>
      <c r="K2" s="42"/>
      <c r="L2" s="42"/>
    </row>
    <row r="3" spans="2:12" ht="12.75">
      <c r="B3" s="42"/>
      <c r="C3" s="42"/>
      <c r="D3" s="42"/>
      <c r="E3" s="42"/>
      <c r="F3" s="42"/>
      <c r="G3" s="42"/>
      <c r="H3" s="42"/>
      <c r="I3" s="42"/>
      <c r="J3" s="42"/>
      <c r="K3" s="42"/>
      <c r="L3" s="42"/>
    </row>
    <row r="4" spans="2:12" ht="12.75">
      <c r="B4" s="42"/>
      <c r="C4" s="42"/>
      <c r="D4" s="42"/>
      <c r="E4" s="42"/>
      <c r="F4" s="42"/>
      <c r="G4" s="42"/>
      <c r="H4" s="42"/>
      <c r="I4" s="42"/>
      <c r="J4" s="42"/>
      <c r="K4" s="42"/>
      <c r="L4" s="42"/>
    </row>
    <row r="5" spans="2:12" ht="12.75">
      <c r="B5" s="42"/>
      <c r="C5" s="42"/>
      <c r="D5" s="42"/>
      <c r="E5" s="42"/>
      <c r="F5" s="42"/>
      <c r="G5" s="42"/>
      <c r="H5" s="42"/>
      <c r="I5" s="42"/>
      <c r="J5" s="42"/>
      <c r="K5" s="42"/>
      <c r="L5" s="42"/>
    </row>
    <row r="6" spans="2:12" ht="12.75">
      <c r="B6" s="42"/>
      <c r="C6" s="42"/>
      <c r="D6" s="42"/>
      <c r="E6" s="42"/>
      <c r="F6" s="42"/>
      <c r="G6" s="42"/>
      <c r="H6" s="42"/>
      <c r="I6" s="42"/>
      <c r="J6" s="42"/>
      <c r="K6" s="42"/>
      <c r="L6" s="42"/>
    </row>
    <row r="8" spans="2:10" ht="12.75">
      <c r="B8" s="41" t="s">
        <v>557</v>
      </c>
      <c r="C8" s="41"/>
      <c r="D8" s="41"/>
      <c r="E8" s="41"/>
      <c r="F8" s="41"/>
      <c r="G8" s="41"/>
      <c r="H8" s="41"/>
      <c r="I8" s="41"/>
      <c r="J8" s="41"/>
    </row>
    <row r="9" spans="2:10" ht="12.75">
      <c r="B9" s="41" t="s">
        <v>561</v>
      </c>
      <c r="C9" s="41"/>
      <c r="D9" s="41"/>
      <c r="E9" s="41"/>
      <c r="F9" s="41"/>
      <c r="G9" s="41"/>
      <c r="H9" s="41"/>
      <c r="I9" s="41"/>
      <c r="J9" s="41"/>
    </row>
    <row r="10" spans="2:10" ht="12.75">
      <c r="B10" s="41" t="s">
        <v>558</v>
      </c>
      <c r="C10" s="41"/>
      <c r="D10" s="41"/>
      <c r="E10" s="41"/>
      <c r="F10" s="41"/>
      <c r="G10" s="41"/>
      <c r="H10" s="41"/>
      <c r="I10" s="41"/>
      <c r="J10" s="41"/>
    </row>
    <row r="11" spans="2:10" ht="12.75">
      <c r="B11" s="41" t="s">
        <v>559</v>
      </c>
      <c r="C11" s="41"/>
      <c r="D11" s="41"/>
      <c r="E11" s="41"/>
      <c r="F11" s="41"/>
      <c r="G11" s="41"/>
      <c r="H11" s="41"/>
      <c r="I11" s="41"/>
      <c r="J11" s="41"/>
    </row>
    <row r="12" spans="2:10" ht="12.75">
      <c r="B12" s="41" t="s">
        <v>560</v>
      </c>
      <c r="C12" s="41"/>
      <c r="D12" s="41"/>
      <c r="E12" s="41"/>
      <c r="F12" s="41"/>
      <c r="G12" s="41"/>
      <c r="H12" s="41"/>
      <c r="I12" s="41"/>
      <c r="J12" s="41"/>
    </row>
    <row r="13" spans="2:10" ht="12.75">
      <c r="B13" s="41" t="s">
        <v>562</v>
      </c>
      <c r="C13" s="41"/>
      <c r="D13" s="41"/>
      <c r="E13" s="41"/>
      <c r="F13" s="41"/>
      <c r="G13" s="41"/>
      <c r="H13" s="41"/>
      <c r="I13" s="41"/>
      <c r="J13" s="41"/>
    </row>
    <row r="14" spans="2:10" ht="12.75">
      <c r="B14" s="41" t="s">
        <v>563</v>
      </c>
      <c r="C14" s="41"/>
      <c r="D14" s="41"/>
      <c r="E14" s="41"/>
      <c r="F14" s="41"/>
      <c r="G14" s="41"/>
      <c r="H14" s="41"/>
      <c r="I14" s="41"/>
      <c r="J14" s="41"/>
    </row>
    <row r="15" spans="2:10" ht="12.75">
      <c r="B15" s="41" t="s">
        <v>564</v>
      </c>
      <c r="C15" s="41"/>
      <c r="D15" s="41"/>
      <c r="E15" s="41"/>
      <c r="F15" s="41"/>
      <c r="G15" s="41"/>
      <c r="H15" s="41"/>
      <c r="I15" s="41"/>
      <c r="J15" s="41"/>
    </row>
    <row r="17" spans="2:10" ht="12.75">
      <c r="B17" s="40" t="s">
        <v>569</v>
      </c>
      <c r="C17" s="40"/>
      <c r="D17" s="40"/>
      <c r="E17" s="40"/>
      <c r="F17" s="40"/>
      <c r="G17" s="40"/>
      <c r="H17" s="40"/>
      <c r="I17" s="40"/>
      <c r="J17" s="40"/>
    </row>
    <row r="18" spans="2:10" ht="12.75">
      <c r="B18" s="40" t="s">
        <v>565</v>
      </c>
      <c r="C18" s="40"/>
      <c r="D18" s="40"/>
      <c r="E18" s="40"/>
      <c r="F18" s="40"/>
      <c r="G18" s="40"/>
      <c r="H18" s="40"/>
      <c r="I18" s="40"/>
      <c r="J18" s="40"/>
    </row>
    <row r="19" spans="2:10" ht="12.75">
      <c r="B19" s="40" t="s">
        <v>566</v>
      </c>
      <c r="C19" s="40"/>
      <c r="D19" s="40"/>
      <c r="E19" s="40"/>
      <c r="F19" s="40"/>
      <c r="G19" s="40"/>
      <c r="H19" s="40"/>
      <c r="I19" s="40"/>
      <c r="J19" s="40"/>
    </row>
    <row r="20" spans="2:10" ht="12.75">
      <c r="B20" s="40" t="s">
        <v>567</v>
      </c>
      <c r="C20" s="40"/>
      <c r="D20" s="40"/>
      <c r="E20" s="40"/>
      <c r="F20" s="40"/>
      <c r="G20" s="40"/>
      <c r="H20" s="40"/>
      <c r="I20" s="40"/>
      <c r="J20" s="40"/>
    </row>
    <row r="21" spans="2:10" ht="12.75">
      <c r="B21" s="40" t="s">
        <v>568</v>
      </c>
      <c r="C21" s="40"/>
      <c r="D21" s="40"/>
      <c r="E21" s="40"/>
      <c r="F21" s="40"/>
      <c r="G21" s="40"/>
      <c r="H21" s="40"/>
      <c r="I21" s="40"/>
      <c r="J21" s="40"/>
    </row>
    <row r="22" spans="2:10" ht="12.75">
      <c r="B22" s="40" t="s">
        <v>570</v>
      </c>
      <c r="C22" s="40"/>
      <c r="D22" s="40"/>
      <c r="E22" s="40"/>
      <c r="F22" s="40"/>
      <c r="G22" s="40"/>
      <c r="H22" s="40"/>
      <c r="I22" s="40"/>
      <c r="J22" s="40"/>
    </row>
  </sheetData>
  <sheetProtection/>
  <mergeCells count="15">
    <mergeCell ref="B2:L6"/>
    <mergeCell ref="B8:J8"/>
    <mergeCell ref="B9:J9"/>
    <mergeCell ref="B10:J10"/>
    <mergeCell ref="B11:J11"/>
    <mergeCell ref="B12:J12"/>
    <mergeCell ref="B20:J20"/>
    <mergeCell ref="B21:J21"/>
    <mergeCell ref="B22:J22"/>
    <mergeCell ref="B13:J13"/>
    <mergeCell ref="B14:J14"/>
    <mergeCell ref="B15:J15"/>
    <mergeCell ref="B17:J17"/>
    <mergeCell ref="B18:J18"/>
    <mergeCell ref="B19:J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pageSetUpPr fitToPage="1"/>
  </sheetPr>
  <dimension ref="A1:O54"/>
  <sheetViews>
    <sheetView zoomScalePageLayoutView="0" workbookViewId="0" topLeftCell="A1">
      <selection activeCell="T13" sqref="T13"/>
    </sheetView>
  </sheetViews>
  <sheetFormatPr defaultColWidth="9.140625" defaultRowHeight="12.75"/>
  <cols>
    <col min="1" max="1" width="8.28125" style="19" customWidth="1"/>
    <col min="2" max="2" width="21.42187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16.00390625" style="9" customWidth="1"/>
    <col min="14" max="14" width="15.57421875" style="9" customWidth="1"/>
    <col min="15" max="15" width="9.140625" style="9" customWidth="1"/>
    <col min="16" max="16384" width="9.140625" style="9" customWidth="1"/>
  </cols>
  <sheetData>
    <row r="1" spans="1:15" s="29" customFormat="1" ht="27" customHeight="1">
      <c r="A1" s="19"/>
      <c r="B1" s="32"/>
      <c r="C1" s="32"/>
      <c r="D1" s="18"/>
      <c r="E1" s="18"/>
      <c r="F1" s="18"/>
      <c r="G1" s="18"/>
      <c r="H1" s="18"/>
      <c r="I1" s="18"/>
      <c r="J1" s="18"/>
      <c r="K1" s="18"/>
      <c r="L1" s="18"/>
      <c r="M1" s="18"/>
      <c r="N1" s="18"/>
      <c r="O1" s="18"/>
    </row>
    <row r="2" spans="1:14" s="38" customFormat="1" ht="12.75">
      <c r="A2" s="43" t="s">
        <v>138</v>
      </c>
      <c r="B2" s="44"/>
      <c r="C2" s="45" t="s">
        <v>314</v>
      </c>
      <c r="D2" s="46"/>
      <c r="E2" s="46"/>
      <c r="F2" s="46"/>
      <c r="G2" s="46"/>
      <c r="H2" s="46"/>
      <c r="I2" s="46"/>
      <c r="J2" s="46"/>
      <c r="K2" s="46"/>
      <c r="L2" s="46"/>
      <c r="M2" s="46"/>
      <c r="N2" s="46"/>
    </row>
    <row r="3" spans="1:14" s="27" customFormat="1" ht="15.75">
      <c r="A3" s="35" t="s">
        <v>0</v>
      </c>
      <c r="B3" s="36" t="str">
        <f>Sheet1!B3</f>
        <v>ADAPT11</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c r="M3" s="37" t="str">
        <f>Sheet1!AI3</f>
        <v>AD11MIB</v>
      </c>
      <c r="N3" s="37" t="str">
        <f>Sheet1!AJ3</f>
        <v>AD11MX1</v>
      </c>
    </row>
    <row r="4" spans="1:14" s="29" customFormat="1" ht="12.75" customHeight="1">
      <c r="A4" s="28">
        <v>1</v>
      </c>
      <c r="B4" s="33" t="str">
        <f>IF(Sheet1!B5="","",Sheet1!B5)</f>
        <v>PD2/MISO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c r="M4" s="25">
        <f>IF(Sheet1!AI5="","",Sheet1!AI5)</f>
      </c>
      <c r="N4" s="25">
        <f>IF(Sheet1!AJ5="","",Sheet1!AJ5)</f>
      </c>
    </row>
    <row r="5" spans="1:14" s="29" customFormat="1" ht="12.75" customHeight="1">
      <c r="A5" s="30">
        <v>2</v>
      </c>
      <c r="B5" s="34" t="str">
        <f>IF(Sheet1!B6="","",Sheet1!B6)</f>
        <v>PD3/MOSI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c r="M5" s="26" t="str">
        <f>IF(Sheet1!AI6="","",Sheet1!AI6)</f>
        <v>MOSI/SDA</v>
      </c>
      <c r="N5" s="26">
        <f>IF(Sheet1!AJ6="","",Sheet1!AJ6)</f>
      </c>
    </row>
    <row r="6" spans="1:14" ht="12.75">
      <c r="A6" s="28">
        <v>3</v>
      </c>
      <c r="B6" s="33" t="str">
        <f>IF(Sheet1!B7="","",Sheet1!B7)</f>
        <v>PD4/SCK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c r="M6" s="25" t="str">
        <f>IF(Sheet1!AI7="","",Sheet1!AI7)</f>
        <v>SCK/SCL</v>
      </c>
      <c r="N6" s="25">
        <f>IF(Sheet1!AJ7="","",Sheet1!AJ7)</f>
      </c>
    </row>
    <row r="7" spans="1:14" ht="12.75">
      <c r="A7" s="30">
        <v>4</v>
      </c>
      <c r="B7" s="34" t="str">
        <f>IF(Sheet1!B8="","",Sheet1!B8)</f>
        <v>PD5/SS*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c r="M7" s="26" t="str">
        <f>IF(Sheet1!AI8="","",Sheet1!AI8)</f>
        <v>SS*</v>
      </c>
      <c r="N7" s="26">
        <f>IF(Sheet1!AJ8="","",Sheet1!AJ8)</f>
      </c>
    </row>
    <row r="8" spans="1:14" ht="12.75">
      <c r="A8" s="28">
        <v>5</v>
      </c>
      <c r="B8" s="33" t="str">
        <f>IF(Sheet1!B9="","",Sheet1!B9)</f>
        <v>PD1/TXD</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c r="M8" s="25">
        <f>IF(Sheet1!AI9="","",Sheet1!AI9)</f>
      </c>
      <c r="N8" s="25">
        <f>IF(Sheet1!AJ9="","",Sheet1!AJ9)</f>
      </c>
    </row>
    <row r="9" spans="1:14" ht="12.75">
      <c r="A9" s="30">
        <v>6</v>
      </c>
      <c r="B9" s="34" t="str">
        <f>IF(Sheet1!B10="","",Sheet1!B10)</f>
        <v>PA7/PAI/OC1</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c r="M9" s="26">
        <f>IF(Sheet1!AI10="","",Sheet1!AI10)</f>
      </c>
      <c r="N9" s="26">
        <f>IF(Sheet1!AJ10="","",Sheet1!AJ10)</f>
      </c>
    </row>
    <row r="10" spans="1:14" ht="12.75">
      <c r="A10" s="28">
        <v>7</v>
      </c>
      <c r="B10" s="33" t="str">
        <f>IF(Sheet1!B11="","",Sheet1!B11)</f>
        <v>PA6/OC2/OC1</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c r="M10" s="25">
        <f>IF(Sheet1!AI11="","",Sheet1!AI11)</f>
      </c>
      <c r="N10" s="25">
        <f>IF(Sheet1!AJ11="","",Sheet1!AJ11)</f>
      </c>
    </row>
    <row r="11" spans="1:14" ht="12.75">
      <c r="A11" s="30">
        <v>8</v>
      </c>
      <c r="B11" s="34" t="str">
        <f>IF(Sheet1!B12="","",Sheet1!B12)</f>
        <v>PA5/OC3/OC1</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c r="M11" s="26" t="str">
        <f>IF(Sheet1!AI12="","",Sheet1!AI12)</f>
        <v>IR TX GATE</v>
      </c>
      <c r="N11" s="26">
        <f>IF(Sheet1!AJ12="","",Sheet1!AJ12)</f>
      </c>
    </row>
    <row r="12" spans="1:14" ht="12.75">
      <c r="A12" s="28">
        <v>9</v>
      </c>
      <c r="B12" s="33" t="str">
        <f>IF(Sheet1!B13="","",Sheet1!B13)</f>
        <v>PA4/OC4/OC1</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c r="M12" s="25" t="str">
        <f>IF(Sheet1!AI13="","",Sheet1!AI13)</f>
        <v>SPEAKER</v>
      </c>
      <c r="N12" s="25">
        <f>IF(Sheet1!AJ13="","",Sheet1!AJ13)</f>
      </c>
    </row>
    <row r="13" spans="1:14" ht="12.75">
      <c r="A13" s="30">
        <v>10</v>
      </c>
      <c r="B13" s="34" t="str">
        <f>IF(Sheet1!B14="","",Sheet1!B14)</f>
        <v>PA3/IC4/OC5/OC1</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c r="M13" s="26">
        <f>IF(Sheet1!AI14="","",Sheet1!AI14)</f>
      </c>
      <c r="N13" s="26">
        <f>IF(Sheet1!AJ14="","",Sheet1!AJ14)</f>
      </c>
    </row>
    <row r="14" spans="1:14" ht="12.75">
      <c r="A14" s="28">
        <v>11</v>
      </c>
      <c r="B14" s="33" t="str">
        <f>IF(Sheet1!B15="","",Sheet1!B15)</f>
        <v>PA2/IC1</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c r="M14" s="25">
        <f>IF(Sheet1!AI15="","",Sheet1!AI15)</f>
      </c>
      <c r="N14" s="25">
        <f>IF(Sheet1!AJ15="","",Sheet1!AJ15)</f>
      </c>
    </row>
    <row r="15" spans="1:14" ht="12.75">
      <c r="A15" s="30">
        <v>12</v>
      </c>
      <c r="B15" s="34" t="str">
        <f>IF(Sheet1!B16="","",Sheet1!B16)</f>
        <v>PA1/IC2</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c r="M15" s="26">
        <f>IF(Sheet1!AI16="","",Sheet1!AI16)</f>
      </c>
      <c r="N15" s="26">
        <f>IF(Sheet1!AJ16="","",Sheet1!AJ16)</f>
      </c>
    </row>
    <row r="16" spans="1:14" ht="12.75">
      <c r="A16" s="28">
        <v>13</v>
      </c>
      <c r="B16" s="33" t="str">
        <f>IF(Sheet1!B17="","",Sheet1!B17)</f>
        <v>PA0/IC3</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c r="M16" s="25">
        <f>IF(Sheet1!AI17="","",Sheet1!AI17)</f>
      </c>
      <c r="N16" s="25">
        <f>IF(Sheet1!AJ17="","",Sheet1!AJ17)</f>
      </c>
    </row>
    <row r="17" spans="1:14" ht="12.75">
      <c r="A17" s="30">
        <v>14</v>
      </c>
      <c r="B17" s="34" t="str">
        <f>IF(Sheet1!B18="","",Sheet1!B18)</f>
        <v>PB7 (ADDR15)</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c r="M17" s="26" t="str">
        <f>IF(Sheet1!AI18="","",Sheet1!AI18)</f>
        <v>ADDR15</v>
      </c>
      <c r="N17" s="26" t="str">
        <f>IF(Sheet1!AJ18="","",Sheet1!AJ18)</f>
        <v>ADDR15</v>
      </c>
    </row>
    <row r="18" spans="1:14" ht="12.75">
      <c r="A18" s="28">
        <v>15</v>
      </c>
      <c r="B18" s="33" t="str">
        <f>IF(Sheet1!B19="","",Sheet1!B19)</f>
        <v>PB6 (ADDR14)</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c r="M18" s="25" t="str">
        <f>IF(Sheet1!AI19="","",Sheet1!AI19)</f>
        <v>ADDR14</v>
      </c>
      <c r="N18" s="25" t="str">
        <f>IF(Sheet1!AJ19="","",Sheet1!AJ19)</f>
        <v>ADDR14</v>
      </c>
    </row>
    <row r="19" spans="1:14" ht="12.75">
      <c r="A19" s="30">
        <v>16</v>
      </c>
      <c r="B19" s="34" t="str">
        <f>IF(Sheet1!B20="","",Sheet1!B20)</f>
        <v>PB5 (ADDR13)</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c r="M19" s="26" t="str">
        <f>IF(Sheet1!AI20="","",Sheet1!AI20)</f>
        <v>ADDR13</v>
      </c>
      <c r="N19" s="26" t="str">
        <f>IF(Sheet1!AJ20="","",Sheet1!AJ20)</f>
        <v>ADDR13</v>
      </c>
    </row>
    <row r="20" spans="1:14" ht="12.75">
      <c r="A20" s="28">
        <v>17</v>
      </c>
      <c r="B20" s="33" t="str">
        <f>IF(Sheet1!B21="","",Sheet1!B21)</f>
        <v>PB4 (ADDR12)</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c r="M20" s="25" t="str">
        <f>IF(Sheet1!AI21="","",Sheet1!AI21)</f>
        <v>ADDR12</v>
      </c>
      <c r="N20" s="25" t="str">
        <f>IF(Sheet1!AJ21="","",Sheet1!AJ21)</f>
        <v>ADDR12</v>
      </c>
    </row>
    <row r="21" spans="1:14" ht="12.75">
      <c r="A21" s="30">
        <v>18</v>
      </c>
      <c r="B21" s="34" t="str">
        <f>IF(Sheet1!B22="","",Sheet1!B22)</f>
        <v>PB3 (ADDR11)</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c r="M21" s="26" t="str">
        <f>IF(Sheet1!AI22="","",Sheet1!AI22)</f>
        <v>ADDR11</v>
      </c>
      <c r="N21" s="26" t="str">
        <f>IF(Sheet1!AJ22="","",Sheet1!AJ22)</f>
        <v>ADDR11</v>
      </c>
    </row>
    <row r="22" spans="1:14" ht="12.75">
      <c r="A22" s="28">
        <v>19</v>
      </c>
      <c r="B22" s="33" t="str">
        <f>IF(Sheet1!B23="","",Sheet1!B23)</f>
        <v>PB2 (ADDR10)</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c r="M22" s="25" t="str">
        <f>IF(Sheet1!AI23="","",Sheet1!AI23)</f>
        <v>ADDR10</v>
      </c>
      <c r="N22" s="25" t="str">
        <f>IF(Sheet1!AJ23="","",Sheet1!AJ23)</f>
        <v>ADDR10</v>
      </c>
    </row>
    <row r="23" spans="1:14" ht="12.75">
      <c r="A23" s="30">
        <v>20</v>
      </c>
      <c r="B23" s="34" t="str">
        <f>IF(Sheet1!B24="","",Sheet1!B24)</f>
        <v>PB1 (ADDR9)</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c r="M23" s="26" t="str">
        <f>IF(Sheet1!AI24="","",Sheet1!AI24)</f>
        <v>ADDR9</v>
      </c>
      <c r="N23" s="26" t="str">
        <f>IF(Sheet1!AJ24="","",Sheet1!AJ24)</f>
        <v>ADDR9</v>
      </c>
    </row>
    <row r="24" spans="1:14" ht="12.75">
      <c r="A24" s="28">
        <v>21</v>
      </c>
      <c r="B24" s="33" t="str">
        <f>IF(Sheet1!B25="","",Sheet1!B25)</f>
        <v>PB0 (ADDR8)</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c r="M24" s="25" t="str">
        <f>IF(Sheet1!AI25="","",Sheet1!AI25)</f>
        <v>ADDR8</v>
      </c>
      <c r="N24" s="25" t="str">
        <f>IF(Sheet1!AJ25="","",Sheet1!AJ25)</f>
        <v>ADDR8</v>
      </c>
    </row>
    <row r="25" spans="1:14" ht="12.75">
      <c r="A25" s="30">
        <v>22</v>
      </c>
      <c r="B25" s="34" t="str">
        <f>IF(Sheet1!B26="","",Sheet1!B26)</f>
        <v>PE0/AN0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c r="M25" s="26">
        <f>IF(Sheet1!AI26="","",Sheet1!AI26)</f>
      </c>
      <c r="N25" s="26">
        <f>IF(Sheet1!AJ26="","",Sheet1!AJ26)</f>
      </c>
    </row>
    <row r="26" spans="1:14" ht="12.75">
      <c r="A26" s="28">
        <v>23</v>
      </c>
      <c r="B26" s="33" t="str">
        <f>IF(Sheet1!B27="","",Sheet1!B27)</f>
        <v>PE1/AN1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c r="M26" s="25" t="str">
        <f>IF(Sheet1!AI27="","",Sheet1!AI27)</f>
        <v>LIGHT</v>
      </c>
      <c r="N26" s="25">
        <f>IF(Sheet1!AJ27="","",Sheet1!AJ27)</f>
      </c>
    </row>
    <row r="27" spans="1:14" ht="12.75">
      <c r="A27" s="30">
        <v>24</v>
      </c>
      <c r="B27" s="34" t="str">
        <f>IF(Sheet1!B28="","",Sheet1!B28)</f>
        <v>PE2/AN2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c r="M27" s="26" t="str">
        <f>IF(Sheet1!AI28="","",Sheet1!AI28)</f>
        <v>TEMP</v>
      </c>
      <c r="N27" s="26">
        <f>IF(Sheet1!AJ28="","",Sheet1!AJ28)</f>
      </c>
    </row>
    <row r="28" spans="1:14" ht="12.75">
      <c r="A28" s="28">
        <v>25</v>
      </c>
      <c r="B28" s="33" t="str">
        <f>IF(Sheet1!B29="","",Sheet1!B29)</f>
        <v>PE3/AN3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c r="M28" s="25" t="str">
        <f>IF(Sheet1!AI29="","",Sheet1!AI29)</f>
        <v>POT</v>
      </c>
      <c r="N28" s="25">
        <f>IF(Sheet1!AJ29="","",Sheet1!AJ29)</f>
      </c>
    </row>
    <row r="29" spans="1:14" ht="12.75">
      <c r="A29" s="30">
        <v>26</v>
      </c>
      <c r="B29" s="34" t="str">
        <f>IF(Sheet1!B30="","",Sheet1!B30)</f>
        <v>PE7/AN7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c r="M29" s="26" t="str">
        <f>IF(Sheet1!AI30="","",Sheet1!AI30)</f>
        <v>DACA/J5-1</v>
      </c>
      <c r="N29" s="26">
        <f>IF(Sheet1!AJ30="","",Sheet1!AJ30)</f>
      </c>
    </row>
    <row r="30" spans="1:14" ht="12.75">
      <c r="A30" s="28">
        <v>27</v>
      </c>
      <c r="B30" s="33" t="str">
        <f>IF(Sheet1!B31="","",Sheet1!B31)</f>
        <v>PE6/AN6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c r="M30" s="25" t="str">
        <f>IF(Sheet1!AI31="","",Sheet1!AI31)</f>
        <v>DACB/J5-3</v>
      </c>
      <c r="N30" s="25">
        <f>IF(Sheet1!AJ31="","",Sheet1!AJ31)</f>
      </c>
    </row>
    <row r="31" spans="1:14" ht="12.75">
      <c r="A31" s="30">
        <v>28</v>
      </c>
      <c r="B31" s="34" t="str">
        <f>IF(Sheet1!B32="","",Sheet1!B32)</f>
        <v>PE5/AN5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c r="M31" s="26" t="str">
        <f>IF(Sheet1!AI32="","",Sheet1!AI32)</f>
        <v>DACC/J5-5</v>
      </c>
      <c r="N31" s="26">
        <f>IF(Sheet1!AJ32="","",Sheet1!AJ32)</f>
      </c>
    </row>
    <row r="32" spans="1:14" ht="12.75">
      <c r="A32" s="28">
        <v>29</v>
      </c>
      <c r="B32" s="33" t="str">
        <f>IF(Sheet1!B33="","",Sheet1!B33)</f>
        <v>PE4/AN4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c r="M32" s="25" t="str">
        <f>IF(Sheet1!AI33="","",Sheet1!AI33)</f>
        <v>DACD/J5-7</v>
      </c>
      <c r="N32" s="25">
        <f>IF(Sheet1!AJ33="","",Sheet1!AJ33)</f>
      </c>
    </row>
    <row r="33" spans="1:14" ht="12.75">
      <c r="A33" s="30">
        <v>30</v>
      </c>
      <c r="B33" s="34" t="str">
        <f>IF(Sheet1!B34="","",Sheet1!B34)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c r="M33" s="26" t="str">
        <f>IF(Sheet1!AI34="","",Sheet1!AI34)</f>
        <v>VRH OUT</v>
      </c>
      <c r="N33" s="26">
        <f>IF(Sheet1!AJ34="","",Sheet1!AJ34)</f>
      </c>
    </row>
    <row r="34" spans="1:14" ht="12.75">
      <c r="A34" s="28">
        <v>31</v>
      </c>
      <c r="B34" s="33" t="str">
        <f>IF(Sheet1!B35="","",Sheet1!B35)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c r="M34" s="25" t="str">
        <f>IF(Sheet1!AI35="","",Sheet1!AI35)</f>
        <v>AGND</v>
      </c>
      <c r="N34" s="25">
        <f>IF(Sheet1!AJ35="","",Sheet1!AJ35)</f>
      </c>
    </row>
    <row r="35" spans="1:14" ht="12.75">
      <c r="A35" s="30">
        <v>32</v>
      </c>
      <c r="B35" s="34" t="str">
        <f>IF(Sheet1!B36="","",Sheet1!B36)</f>
        <v>STRA (AS)</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c r="M35" s="26" t="str">
        <f>IF(Sheet1!AI36="","",Sheet1!AI36)</f>
        <v>AS</v>
      </c>
      <c r="N35" s="26" t="str">
        <f>IF(Sheet1!AJ36="","",Sheet1!AJ36)</f>
        <v>AS</v>
      </c>
    </row>
    <row r="36" spans="1:14" ht="12.75">
      <c r="A36" s="28">
        <v>33</v>
      </c>
      <c r="B36" s="33" t="str">
        <f>IF(Sheet1!B37="","",Sheet1!B37)</f>
        <v>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c r="M36" s="25" t="str">
        <f>IF(Sheet1!AI37="","",Sheet1!AI37)</f>
        <v>E</v>
      </c>
      <c r="N36" s="25" t="str">
        <f>IF(Sheet1!AJ37="","",Sheet1!AJ37)</f>
        <v>E</v>
      </c>
    </row>
    <row r="37" spans="1:14" ht="12.75">
      <c r="A37" s="30">
        <v>34</v>
      </c>
      <c r="B37" s="34" t="str">
        <f>IF(Sheet1!B38="","",Sheet1!B38)</f>
        <v>STRB (R/W*)</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c r="M37" s="26" t="str">
        <f>IF(Sheet1!AI38="","",Sheet1!AI38)</f>
        <v>R/W*</v>
      </c>
      <c r="N37" s="26" t="str">
        <f>IF(Sheet1!AJ38="","",Sheet1!AJ38)</f>
        <v>R/W*</v>
      </c>
    </row>
    <row r="38" spans="1:14" ht="12.75">
      <c r="A38" s="28">
        <v>35</v>
      </c>
      <c r="B38" s="33" t="str">
        <f>IF(Sheet1!B39="","",Sheet1!B39)</f>
        <v>PC0 (ADDR0/DATA0)</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c r="M38" s="25" t="str">
        <f>IF(Sheet1!AI39="","",Sheet1!AI39)</f>
        <v>ADDR0/DATA0</v>
      </c>
      <c r="N38" s="25" t="str">
        <f>IF(Sheet1!AJ39="","",Sheet1!AJ39)</f>
        <v>ADDR0/DATA0</v>
      </c>
    </row>
    <row r="39" spans="1:14" ht="12.75">
      <c r="A39" s="30">
        <v>36</v>
      </c>
      <c r="B39" s="34" t="str">
        <f>IF(Sheet1!B40="","",Sheet1!B40)</f>
        <v>PC1 (ADDR1/DATA1)</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c r="M39" s="26" t="str">
        <f>IF(Sheet1!AI40="","",Sheet1!AI40)</f>
        <v>ADDR1/DATA1</v>
      </c>
      <c r="N39" s="26" t="str">
        <f>IF(Sheet1!AJ40="","",Sheet1!AJ40)</f>
        <v>ADDR1/DATA1</v>
      </c>
    </row>
    <row r="40" spans="1:14" ht="12.75">
      <c r="A40" s="28">
        <v>37</v>
      </c>
      <c r="B40" s="33" t="str">
        <f>IF(Sheet1!B41="","",Sheet1!B41)</f>
        <v>PC2 (ADDR2/DATA2)</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c r="M40" s="25" t="str">
        <f>IF(Sheet1!AI41="","",Sheet1!AI41)</f>
        <v>ADDR2/DATA2</v>
      </c>
      <c r="N40" s="25" t="str">
        <f>IF(Sheet1!AJ41="","",Sheet1!AJ41)</f>
        <v>ADDR2/DATA2</v>
      </c>
    </row>
    <row r="41" spans="1:14" ht="12.75">
      <c r="A41" s="30">
        <v>38</v>
      </c>
      <c r="B41" s="34" t="str">
        <f>IF(Sheet1!B42="","",Sheet1!B42)</f>
        <v>PC3 (ADDR3/DATA3)</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c r="M41" s="26" t="str">
        <f>IF(Sheet1!AI42="","",Sheet1!AI42)</f>
        <v>ADDR3/DATA3</v>
      </c>
      <c r="N41" s="26" t="str">
        <f>IF(Sheet1!AJ42="","",Sheet1!AJ42)</f>
        <v>ADDR3/DATA3</v>
      </c>
    </row>
    <row r="42" spans="1:14" ht="12.75">
      <c r="A42" s="28">
        <v>39</v>
      </c>
      <c r="B42" s="33" t="str">
        <f>IF(Sheet1!B43="","",Sheet1!B43)</f>
        <v>PC4 (ADDR4/DATA4)</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c r="M42" s="25" t="str">
        <f>IF(Sheet1!AI43="","",Sheet1!AI43)</f>
        <v>ADDR4/DATA4</v>
      </c>
      <c r="N42" s="25" t="str">
        <f>IF(Sheet1!AJ43="","",Sheet1!AJ43)</f>
        <v>ADDR4/DATA4</v>
      </c>
    </row>
    <row r="43" spans="1:14" ht="12.75">
      <c r="A43" s="30">
        <v>40</v>
      </c>
      <c r="B43" s="34" t="str">
        <f>IF(Sheet1!B44="","",Sheet1!B44)</f>
        <v>PC5 (ADDR5/DATA5)</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c r="M43" s="26" t="str">
        <f>IF(Sheet1!AI44="","",Sheet1!AI44)</f>
        <v>ADDR5/DATA5</v>
      </c>
      <c r="N43" s="26" t="str">
        <f>IF(Sheet1!AJ44="","",Sheet1!AJ44)</f>
        <v>ADDR5/DATA5</v>
      </c>
    </row>
    <row r="44" spans="1:14" ht="12.75">
      <c r="A44" s="28">
        <v>41</v>
      </c>
      <c r="B44" s="33" t="str">
        <f>IF(Sheet1!B45="","",Sheet1!B45)</f>
        <v>PC6 (ADDR6/DATA6)</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c r="M44" s="25" t="str">
        <f>IF(Sheet1!AI45="","",Sheet1!AI45)</f>
        <v>ADDR6/DATA6</v>
      </c>
      <c r="N44" s="25" t="str">
        <f>IF(Sheet1!AJ45="","",Sheet1!AJ45)</f>
        <v>ADDR6/DATA6</v>
      </c>
    </row>
    <row r="45" spans="1:14" ht="12.75">
      <c r="A45" s="30">
        <v>42</v>
      </c>
      <c r="B45" s="34" t="str">
        <f>IF(Sheet1!B46="","",Sheet1!B46)</f>
        <v>PC7 (ADDR7/DATA7)</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c r="M45" s="26" t="str">
        <f>IF(Sheet1!AI46="","",Sheet1!AI46)</f>
        <v>ADDR7/DATA7</v>
      </c>
      <c r="N45" s="26" t="str">
        <f>IF(Sheet1!AJ46="","",Sheet1!AJ46)</f>
        <v>ADDR7/DATA7</v>
      </c>
    </row>
    <row r="46" spans="1:14" ht="12.75">
      <c r="A46" s="28">
        <v>43</v>
      </c>
      <c r="B46" s="33" t="str">
        <f>IF(Sheet1!B47="","",Sheet1!B47)</f>
        <v>NO CONNECTION</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c r="M46" s="25">
        <f>IF(Sheet1!AI47="","",Sheet1!AI47)</f>
      </c>
      <c r="N46" s="25">
        <f>IF(Sheet1!AJ47="","",Sheet1!AJ47)</f>
      </c>
    </row>
    <row r="47" spans="1:14" ht="12.75">
      <c r="A47" s="30">
        <v>44</v>
      </c>
      <c r="B47" s="34" t="str">
        <f>IF(Sheet1!B48="","",Sheet1!B48)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c r="M47" s="26" t="str">
        <f>IF(Sheet1!AI48="","",Sheet1!AI48)</f>
        <v>RESET*</v>
      </c>
      <c r="N47" s="26">
        <f>IF(Sheet1!AJ48="","",Sheet1!AJ48)</f>
      </c>
    </row>
    <row r="48" spans="1:14" ht="12.75">
      <c r="A48" s="28">
        <v>45</v>
      </c>
      <c r="B48" s="33" t="str">
        <f>IF(Sheet1!B49="","",Sheet1!B49)</f>
        <v>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c r="M48" s="25" t="str">
        <f>IF(Sheet1!AI49="","",Sheet1!AI49)</f>
        <v>SW3 (XIRQ*)</v>
      </c>
      <c r="N48" s="25">
        <f>IF(Sheet1!AJ49="","",Sheet1!AJ49)</f>
      </c>
    </row>
    <row r="49" spans="1:14" ht="12.75">
      <c r="A49" s="30">
        <v>46</v>
      </c>
      <c r="B49" s="34" t="str">
        <f>IF(Sheet1!B50="","",Sheet1!B50)</f>
        <v>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c r="M49" s="26" t="str">
        <f>IF(Sheet1!AI50="","",Sheet1!AI50)</f>
        <v>SW4 (IRQ*)</v>
      </c>
      <c r="N49" s="26">
        <f>IF(Sheet1!AJ50="","",Sheet1!AJ50)</f>
      </c>
    </row>
    <row r="50" spans="1:14" ht="12.75">
      <c r="A50" s="28">
        <v>47</v>
      </c>
      <c r="B50" s="33" t="str">
        <f>IF(Sheet1!B51="","",Sheet1!B51)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c r="M50" s="25" t="str">
        <f>IF(Sheet1!AI51="","",Sheet1!AI51)</f>
        <v>VCC (+5V)</v>
      </c>
      <c r="N50" s="25" t="str">
        <f>IF(Sheet1!AJ51="","",Sheet1!AJ51)</f>
        <v>VCC (+5V)</v>
      </c>
    </row>
    <row r="51" spans="1:14" ht="12.75">
      <c r="A51" s="30">
        <v>48</v>
      </c>
      <c r="B51" s="34" t="str">
        <f>IF(Sheet1!B52="","",Sheet1!B52)</f>
        <v>PD0/RXD</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c r="M51" s="26">
        <f>IF(Sheet1!AI52="","",Sheet1!AI52)</f>
      </c>
      <c r="N51" s="26">
        <f>IF(Sheet1!AJ52="","",Sheet1!AJ52)</f>
      </c>
    </row>
    <row r="52" spans="1:14" ht="12.75">
      <c r="A52" s="28">
        <v>49</v>
      </c>
      <c r="B52" s="33" t="str">
        <f>IF(Sheet1!B53="","",Sheet1!B53)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c r="M52" s="25" t="str">
        <f>IF(Sheet1!AI53="","",Sheet1!AI53)</f>
        <v>GROUND</v>
      </c>
      <c r="N52" s="25" t="str">
        <f>IF(Sheet1!AJ53="","",Sheet1!AJ53)</f>
        <v>GROUND</v>
      </c>
    </row>
    <row r="53" spans="1:14" ht="12.75">
      <c r="A53" s="30">
        <v>50</v>
      </c>
      <c r="B53" s="34" t="str">
        <f>IF(Sheet1!B54="","",Sheet1!B54)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c r="M53" s="26" t="str">
        <f>IF(Sheet1!AI54="","",Sheet1!AI54)</f>
        <v>GROUND</v>
      </c>
      <c r="N53" s="26" t="str">
        <f>IF(Sheet1!AJ54="","",Sheet1!AJ54)</f>
        <v>GROUND</v>
      </c>
    </row>
    <row r="54" spans="1:14" ht="12.75">
      <c r="A54" s="30"/>
      <c r="B54" s="31"/>
      <c r="C54" s="31"/>
      <c r="D54" s="30"/>
      <c r="E54" s="30"/>
      <c r="F54" s="30"/>
      <c r="G54" s="30"/>
      <c r="H54" s="30"/>
      <c r="I54" s="31"/>
      <c r="J54" s="31"/>
      <c r="K54" s="31"/>
      <c r="L54" s="31"/>
      <c r="M54" s="31"/>
      <c r="N54" s="31"/>
    </row>
  </sheetData>
  <sheetProtection/>
  <mergeCells count="2">
    <mergeCell ref="A2:B2"/>
    <mergeCell ref="C2:N2"/>
  </mergeCells>
  <printOptions/>
  <pageMargins left="0.21" right="0.11" top="0.89" bottom="1" header="0.5" footer="0.5"/>
  <pageSetup fitToHeight="1" fitToWidth="1" horizontalDpi="600" verticalDpi="600" orientation="landscape" scale="66" r:id="rId2"/>
  <drawing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O54"/>
  <sheetViews>
    <sheetView zoomScalePageLayoutView="0" workbookViewId="0" topLeftCell="A1">
      <selection activeCell="Q15" sqref="Q15"/>
    </sheetView>
  </sheetViews>
  <sheetFormatPr defaultColWidth="9.140625" defaultRowHeight="12.75"/>
  <cols>
    <col min="1" max="1" width="8.28125" style="19" customWidth="1"/>
    <col min="2" max="2" width="21.42187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16.00390625" style="9" customWidth="1"/>
    <col min="14" max="14" width="15.57421875" style="9" customWidth="1"/>
    <col min="15" max="15" width="9.140625" style="9" customWidth="1"/>
    <col min="16" max="16384" width="9.140625" style="9" customWidth="1"/>
  </cols>
  <sheetData>
    <row r="1" spans="1:15" s="29" customFormat="1" ht="27" customHeight="1">
      <c r="A1" s="19"/>
      <c r="B1" s="32"/>
      <c r="C1" s="32"/>
      <c r="D1" s="18"/>
      <c r="E1" s="18"/>
      <c r="F1" s="18"/>
      <c r="G1" s="18"/>
      <c r="H1" s="18"/>
      <c r="I1" s="18"/>
      <c r="J1" s="18"/>
      <c r="K1" s="18"/>
      <c r="L1" s="18"/>
      <c r="M1" s="18"/>
      <c r="N1" s="18"/>
      <c r="O1" s="18"/>
    </row>
    <row r="2" spans="1:14" s="38" customFormat="1" ht="12.75">
      <c r="A2" s="43" t="s">
        <v>138</v>
      </c>
      <c r="B2" s="44"/>
      <c r="C2" s="45" t="s">
        <v>314</v>
      </c>
      <c r="D2" s="46"/>
      <c r="E2" s="46"/>
      <c r="F2" s="46"/>
      <c r="G2" s="46"/>
      <c r="H2" s="46"/>
      <c r="I2" s="46"/>
      <c r="J2" s="46"/>
      <c r="K2" s="46"/>
      <c r="L2" s="46"/>
      <c r="M2" s="46"/>
      <c r="N2" s="46"/>
    </row>
    <row r="3" spans="1:14" s="27" customFormat="1" ht="15.75">
      <c r="A3" s="35" t="s">
        <v>0</v>
      </c>
      <c r="B3" s="36" t="str">
        <f>Sheet1!C3</f>
        <v>ADAPT11EVBU</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c r="M3" s="37" t="str">
        <f>Sheet1!AI3</f>
        <v>AD11MIB</v>
      </c>
      <c r="N3" s="37" t="str">
        <f>Sheet1!AJ3</f>
        <v>AD11MX1</v>
      </c>
    </row>
    <row r="4" spans="1:14" s="29" customFormat="1" ht="12.75" customHeight="1">
      <c r="A4" s="28">
        <v>1</v>
      </c>
      <c r="B4" s="33" t="str">
        <f>IF(Sheet1!C5="","",Sheet1!C5)</f>
        <v>PD2/MISO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c r="M4" s="25">
        <f>IF(Sheet1!AI5="","",Sheet1!AI5)</f>
      </c>
      <c r="N4" s="25">
        <f>IF(Sheet1!AJ5="","",Sheet1!AJ5)</f>
      </c>
    </row>
    <row r="5" spans="1:14" s="29" customFormat="1" ht="12.75" customHeight="1">
      <c r="A5" s="30">
        <v>2</v>
      </c>
      <c r="B5" s="34" t="str">
        <f>IF(Sheet1!C6="","",Sheet1!C6)</f>
        <v>PD3/MOSI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c r="M5" s="26" t="str">
        <f>IF(Sheet1!AI6="","",Sheet1!AI6)</f>
        <v>MOSI/SDA</v>
      </c>
      <c r="N5" s="26">
        <f>IF(Sheet1!AJ6="","",Sheet1!AJ6)</f>
      </c>
    </row>
    <row r="6" spans="1:14" ht="12.75">
      <c r="A6" s="28">
        <v>3</v>
      </c>
      <c r="B6" s="33" t="str">
        <f>IF(Sheet1!C7="","",Sheet1!C7)</f>
        <v>PD4/SCK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c r="M6" s="25" t="str">
        <f>IF(Sheet1!AI7="","",Sheet1!AI7)</f>
        <v>SCK/SCL</v>
      </c>
      <c r="N6" s="25">
        <f>IF(Sheet1!AJ7="","",Sheet1!AJ7)</f>
      </c>
    </row>
    <row r="7" spans="1:14" ht="12.75">
      <c r="A7" s="30">
        <v>4</v>
      </c>
      <c r="B7" s="34" t="str">
        <f>IF(Sheet1!C8="","",Sheet1!C8)</f>
        <v>PD5/SS*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c r="M7" s="26" t="str">
        <f>IF(Sheet1!AI8="","",Sheet1!AI8)</f>
        <v>SS*</v>
      </c>
      <c r="N7" s="26">
        <f>IF(Sheet1!AJ8="","",Sheet1!AJ8)</f>
      </c>
    </row>
    <row r="8" spans="1:14" ht="12.75">
      <c r="A8" s="28">
        <v>5</v>
      </c>
      <c r="B8" s="33" t="str">
        <f>IF(Sheet1!C9="","",Sheet1!C9)</f>
        <v>PD1/TXD</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c r="M8" s="25">
        <f>IF(Sheet1!AI9="","",Sheet1!AI9)</f>
      </c>
      <c r="N8" s="25">
        <f>IF(Sheet1!AJ9="","",Sheet1!AJ9)</f>
      </c>
    </row>
    <row r="9" spans="1:14" ht="12.75">
      <c r="A9" s="30">
        <v>6</v>
      </c>
      <c r="B9" s="34" t="str">
        <f>IF(Sheet1!C10="","",Sheet1!C10)</f>
        <v>PA7/PAI/OC1</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c r="M9" s="26">
        <f>IF(Sheet1!AI10="","",Sheet1!AI10)</f>
      </c>
      <c r="N9" s="26">
        <f>IF(Sheet1!AJ10="","",Sheet1!AJ10)</f>
      </c>
    </row>
    <row r="10" spans="1:14" ht="12.75">
      <c r="A10" s="28">
        <v>7</v>
      </c>
      <c r="B10" s="33" t="str">
        <f>IF(Sheet1!C11="","",Sheet1!C11)</f>
        <v>PA6/OC2/OC1</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c r="M10" s="25">
        <f>IF(Sheet1!AI11="","",Sheet1!AI11)</f>
      </c>
      <c r="N10" s="25">
        <f>IF(Sheet1!AJ11="","",Sheet1!AJ11)</f>
      </c>
    </row>
    <row r="11" spans="1:14" ht="12.75">
      <c r="A11" s="30">
        <v>8</v>
      </c>
      <c r="B11" s="34" t="str">
        <f>IF(Sheet1!C12="","",Sheet1!C12)</f>
        <v>PA5/OC3/OC1</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c r="M11" s="26" t="str">
        <f>IF(Sheet1!AI12="","",Sheet1!AI12)</f>
        <v>IR TX GATE</v>
      </c>
      <c r="N11" s="26">
        <f>IF(Sheet1!AJ12="","",Sheet1!AJ12)</f>
      </c>
    </row>
    <row r="12" spans="1:14" ht="12.75">
      <c r="A12" s="28">
        <v>9</v>
      </c>
      <c r="B12" s="33" t="str">
        <f>IF(Sheet1!C13="","",Sheet1!C13)</f>
        <v>PA4/OC4/OC1</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c r="M12" s="25" t="str">
        <f>IF(Sheet1!AI13="","",Sheet1!AI13)</f>
        <v>SPEAKER</v>
      </c>
      <c r="N12" s="25">
        <f>IF(Sheet1!AJ13="","",Sheet1!AJ13)</f>
      </c>
    </row>
    <row r="13" spans="1:14" ht="12.75">
      <c r="A13" s="30">
        <v>10</v>
      </c>
      <c r="B13" s="34" t="str">
        <f>IF(Sheet1!C14="","",Sheet1!C14)</f>
        <v>PA3/IC4/OC5/OC1</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c r="M13" s="26">
        <f>IF(Sheet1!AI14="","",Sheet1!AI14)</f>
      </c>
      <c r="N13" s="26">
        <f>IF(Sheet1!AJ14="","",Sheet1!AJ14)</f>
      </c>
    </row>
    <row r="14" spans="1:14" ht="12.75">
      <c r="A14" s="28">
        <v>11</v>
      </c>
      <c r="B14" s="33" t="str">
        <f>IF(Sheet1!C15="","",Sheet1!C15)</f>
        <v>PA2/IC1</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c r="M14" s="25">
        <f>IF(Sheet1!AI15="","",Sheet1!AI15)</f>
      </c>
      <c r="N14" s="25">
        <f>IF(Sheet1!AJ15="","",Sheet1!AJ15)</f>
      </c>
    </row>
    <row r="15" spans="1:14" ht="12.75">
      <c r="A15" s="30">
        <v>12</v>
      </c>
      <c r="B15" s="34" t="str">
        <f>IF(Sheet1!C16="","",Sheet1!C16)</f>
        <v>PA1/IC2</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c r="M15" s="26">
        <f>IF(Sheet1!AI16="","",Sheet1!AI16)</f>
      </c>
      <c r="N15" s="26">
        <f>IF(Sheet1!AJ16="","",Sheet1!AJ16)</f>
      </c>
    </row>
    <row r="16" spans="1:14" ht="12.75">
      <c r="A16" s="28">
        <v>13</v>
      </c>
      <c r="B16" s="33" t="str">
        <f>IF(Sheet1!C17="","",Sheet1!C17)</f>
        <v>PA0/IC3</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c r="M16" s="25">
        <f>IF(Sheet1!AI17="","",Sheet1!AI17)</f>
      </c>
      <c r="N16" s="25">
        <f>IF(Sheet1!AJ17="","",Sheet1!AJ17)</f>
      </c>
    </row>
    <row r="17" spans="1:14" ht="12.75">
      <c r="A17" s="30">
        <v>14</v>
      </c>
      <c r="B17" s="34" t="str">
        <f>IF(Sheet1!C18="","",Sheet1!C18)</f>
        <v>PB7 (ADDR15)</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c r="M17" s="26" t="str">
        <f>IF(Sheet1!AI18="","",Sheet1!AI18)</f>
        <v>ADDR15</v>
      </c>
      <c r="N17" s="26" t="str">
        <f>IF(Sheet1!AJ18="","",Sheet1!AJ18)</f>
        <v>ADDR15</v>
      </c>
    </row>
    <row r="18" spans="1:14" ht="12.75">
      <c r="A18" s="28">
        <v>15</v>
      </c>
      <c r="B18" s="33" t="str">
        <f>IF(Sheet1!C19="","",Sheet1!C19)</f>
        <v>PB6 (ADDR14)</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c r="M18" s="25" t="str">
        <f>IF(Sheet1!AI19="","",Sheet1!AI19)</f>
        <v>ADDR14</v>
      </c>
      <c r="N18" s="25" t="str">
        <f>IF(Sheet1!AJ19="","",Sheet1!AJ19)</f>
        <v>ADDR14</v>
      </c>
    </row>
    <row r="19" spans="1:14" ht="12.75">
      <c r="A19" s="30">
        <v>16</v>
      </c>
      <c r="B19" s="34" t="str">
        <f>IF(Sheet1!C20="","",Sheet1!C20)</f>
        <v>PB5 (ADDR13)</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c r="M19" s="26" t="str">
        <f>IF(Sheet1!AI20="","",Sheet1!AI20)</f>
        <v>ADDR13</v>
      </c>
      <c r="N19" s="26" t="str">
        <f>IF(Sheet1!AJ20="","",Sheet1!AJ20)</f>
        <v>ADDR13</v>
      </c>
    </row>
    <row r="20" spans="1:14" ht="12.75">
      <c r="A20" s="28">
        <v>17</v>
      </c>
      <c r="B20" s="33" t="str">
        <f>IF(Sheet1!C21="","",Sheet1!C21)</f>
        <v>PB4 (ADDR12)</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c r="M20" s="25" t="str">
        <f>IF(Sheet1!AI21="","",Sheet1!AI21)</f>
        <v>ADDR12</v>
      </c>
      <c r="N20" s="25" t="str">
        <f>IF(Sheet1!AJ21="","",Sheet1!AJ21)</f>
        <v>ADDR12</v>
      </c>
    </row>
    <row r="21" spans="1:14" ht="12.75">
      <c r="A21" s="30">
        <v>18</v>
      </c>
      <c r="B21" s="34" t="str">
        <f>IF(Sheet1!C22="","",Sheet1!C22)</f>
        <v>PB3 (ADDR11)</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c r="M21" s="26" t="str">
        <f>IF(Sheet1!AI22="","",Sheet1!AI22)</f>
        <v>ADDR11</v>
      </c>
      <c r="N21" s="26" t="str">
        <f>IF(Sheet1!AJ22="","",Sheet1!AJ22)</f>
        <v>ADDR11</v>
      </c>
    </row>
    <row r="22" spans="1:14" ht="12.75">
      <c r="A22" s="28">
        <v>19</v>
      </c>
      <c r="B22" s="33" t="str">
        <f>IF(Sheet1!C23="","",Sheet1!C23)</f>
        <v>PB2 (ADDR10)</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c r="M22" s="25" t="str">
        <f>IF(Sheet1!AI23="","",Sheet1!AI23)</f>
        <v>ADDR10</v>
      </c>
      <c r="N22" s="25" t="str">
        <f>IF(Sheet1!AJ23="","",Sheet1!AJ23)</f>
        <v>ADDR10</v>
      </c>
    </row>
    <row r="23" spans="1:14" ht="12.75">
      <c r="A23" s="30">
        <v>20</v>
      </c>
      <c r="B23" s="34" t="str">
        <f>IF(Sheet1!C24="","",Sheet1!C24)</f>
        <v>PB1 (ADDR9)</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c r="M23" s="26" t="str">
        <f>IF(Sheet1!AI24="","",Sheet1!AI24)</f>
        <v>ADDR9</v>
      </c>
      <c r="N23" s="26" t="str">
        <f>IF(Sheet1!AJ24="","",Sheet1!AJ24)</f>
        <v>ADDR9</v>
      </c>
    </row>
    <row r="24" spans="1:14" ht="12.75">
      <c r="A24" s="28">
        <v>21</v>
      </c>
      <c r="B24" s="33" t="str">
        <f>IF(Sheet1!C25="","",Sheet1!C25)</f>
        <v>PB0 (ADDR8)</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c r="M24" s="25" t="str">
        <f>IF(Sheet1!AI25="","",Sheet1!AI25)</f>
        <v>ADDR8</v>
      </c>
      <c r="N24" s="25" t="str">
        <f>IF(Sheet1!AJ25="","",Sheet1!AJ25)</f>
        <v>ADDR8</v>
      </c>
    </row>
    <row r="25" spans="1:14" ht="12.75">
      <c r="A25" s="30">
        <v>22</v>
      </c>
      <c r="B25" s="34" t="str">
        <f>IF(Sheet1!C26="","",Sheet1!C26)</f>
        <v>PE0/AN0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c r="M25" s="26">
        <f>IF(Sheet1!AI26="","",Sheet1!AI26)</f>
      </c>
      <c r="N25" s="26">
        <f>IF(Sheet1!AJ26="","",Sheet1!AJ26)</f>
      </c>
    </row>
    <row r="26" spans="1:14" ht="12.75">
      <c r="A26" s="28">
        <v>23</v>
      </c>
      <c r="B26" s="33" t="str">
        <f>IF(Sheet1!C27="","",Sheet1!C27)</f>
        <v>PE1/AN1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c r="M26" s="25" t="str">
        <f>IF(Sheet1!AI27="","",Sheet1!AI27)</f>
        <v>LIGHT</v>
      </c>
      <c r="N26" s="25">
        <f>IF(Sheet1!AJ27="","",Sheet1!AJ27)</f>
      </c>
    </row>
    <row r="27" spans="1:14" ht="12.75">
      <c r="A27" s="30">
        <v>24</v>
      </c>
      <c r="B27" s="34" t="str">
        <f>IF(Sheet1!C28="","",Sheet1!C28)</f>
        <v>PE2/AN2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c r="M27" s="26" t="str">
        <f>IF(Sheet1!AI28="","",Sheet1!AI28)</f>
        <v>TEMP</v>
      </c>
      <c r="N27" s="26">
        <f>IF(Sheet1!AJ28="","",Sheet1!AJ28)</f>
      </c>
    </row>
    <row r="28" spans="1:14" ht="12.75">
      <c r="A28" s="28">
        <v>25</v>
      </c>
      <c r="B28" s="33" t="str">
        <f>IF(Sheet1!C29="","",Sheet1!C29)</f>
        <v>PE3/AN3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c r="M28" s="25" t="str">
        <f>IF(Sheet1!AI29="","",Sheet1!AI29)</f>
        <v>POT</v>
      </c>
      <c r="N28" s="25">
        <f>IF(Sheet1!AJ29="","",Sheet1!AJ29)</f>
      </c>
    </row>
    <row r="29" spans="1:14" ht="12.75">
      <c r="A29" s="30">
        <v>26</v>
      </c>
      <c r="B29" s="34" t="str">
        <f>IF(Sheet1!C30="","",Sheet1!C30)</f>
        <v>PE7/AN7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c r="M29" s="26" t="str">
        <f>IF(Sheet1!AI30="","",Sheet1!AI30)</f>
        <v>DACA/J5-1</v>
      </c>
      <c r="N29" s="26">
        <f>IF(Sheet1!AJ30="","",Sheet1!AJ30)</f>
      </c>
    </row>
    <row r="30" spans="1:14" ht="12.75">
      <c r="A30" s="28">
        <v>27</v>
      </c>
      <c r="B30" s="33" t="str">
        <f>IF(Sheet1!C31="","",Sheet1!C31)</f>
        <v>PE6/AN6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c r="M30" s="25" t="str">
        <f>IF(Sheet1!AI31="","",Sheet1!AI31)</f>
        <v>DACB/J5-3</v>
      </c>
      <c r="N30" s="25">
        <f>IF(Sheet1!AJ31="","",Sheet1!AJ31)</f>
      </c>
    </row>
    <row r="31" spans="1:14" ht="12.75">
      <c r="A31" s="30">
        <v>28</v>
      </c>
      <c r="B31" s="34" t="str">
        <f>IF(Sheet1!C32="","",Sheet1!C32)</f>
        <v>PE5/AN5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c r="M31" s="26" t="str">
        <f>IF(Sheet1!AI32="","",Sheet1!AI32)</f>
        <v>DACC/J5-5</v>
      </c>
      <c r="N31" s="26">
        <f>IF(Sheet1!AJ32="","",Sheet1!AJ32)</f>
      </c>
    </row>
    <row r="32" spans="1:14" ht="12.75">
      <c r="A32" s="28">
        <v>29</v>
      </c>
      <c r="B32" s="33" t="str">
        <f>IF(Sheet1!C33="","",Sheet1!C33)</f>
        <v>PE4/AN4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c r="M32" s="25" t="str">
        <f>IF(Sheet1!AI33="","",Sheet1!AI33)</f>
        <v>DACD/J5-7</v>
      </c>
      <c r="N32" s="25">
        <f>IF(Sheet1!AJ33="","",Sheet1!AJ33)</f>
      </c>
    </row>
    <row r="33" spans="1:14" ht="12.75">
      <c r="A33" s="30">
        <v>30</v>
      </c>
      <c r="B33" s="34" t="str">
        <f>IF(Sheet1!C34="","",Sheet1!C34)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c r="M33" s="26" t="str">
        <f>IF(Sheet1!AI34="","",Sheet1!AI34)</f>
        <v>VRH OUT</v>
      </c>
      <c r="N33" s="26">
        <f>IF(Sheet1!AJ34="","",Sheet1!AJ34)</f>
      </c>
    </row>
    <row r="34" spans="1:14" ht="12.75">
      <c r="A34" s="28">
        <v>31</v>
      </c>
      <c r="B34" s="33" t="str">
        <f>IF(Sheet1!C35="","",Sheet1!C35)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c r="M34" s="25" t="str">
        <f>IF(Sheet1!AI35="","",Sheet1!AI35)</f>
        <v>AGND</v>
      </c>
      <c r="N34" s="25">
        <f>IF(Sheet1!AJ35="","",Sheet1!AJ35)</f>
      </c>
    </row>
    <row r="35" spans="1:14" ht="12.75">
      <c r="A35" s="30">
        <v>32</v>
      </c>
      <c r="B35" s="34" t="str">
        <f>IF(Sheet1!C36="","",Sheet1!C36)</f>
        <v>STRA (AS)</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c r="M35" s="26" t="str">
        <f>IF(Sheet1!AI36="","",Sheet1!AI36)</f>
        <v>AS</v>
      </c>
      <c r="N35" s="26" t="str">
        <f>IF(Sheet1!AJ36="","",Sheet1!AJ36)</f>
        <v>AS</v>
      </c>
    </row>
    <row r="36" spans="1:14" ht="12.75">
      <c r="A36" s="28">
        <v>33</v>
      </c>
      <c r="B36" s="33" t="str">
        <f>IF(Sheet1!C37="","",Sheet1!C37)</f>
        <v>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c r="M36" s="25" t="str">
        <f>IF(Sheet1!AI37="","",Sheet1!AI37)</f>
        <v>E</v>
      </c>
      <c r="N36" s="25" t="str">
        <f>IF(Sheet1!AJ37="","",Sheet1!AJ37)</f>
        <v>E</v>
      </c>
    </row>
    <row r="37" spans="1:14" ht="12.75">
      <c r="A37" s="30">
        <v>34</v>
      </c>
      <c r="B37" s="34" t="str">
        <f>IF(Sheet1!C38="","",Sheet1!C38)</f>
        <v>STRB (R/W*)</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c r="M37" s="26" t="str">
        <f>IF(Sheet1!AI38="","",Sheet1!AI38)</f>
        <v>R/W*</v>
      </c>
      <c r="N37" s="26" t="str">
        <f>IF(Sheet1!AJ38="","",Sheet1!AJ38)</f>
        <v>R/W*</v>
      </c>
    </row>
    <row r="38" spans="1:14" ht="12.75">
      <c r="A38" s="28">
        <v>35</v>
      </c>
      <c r="B38" s="33" t="str">
        <f>IF(Sheet1!C39="","",Sheet1!C39)</f>
        <v>PC0 (ADDR0/DATA0)</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c r="M38" s="25" t="str">
        <f>IF(Sheet1!AI39="","",Sheet1!AI39)</f>
        <v>ADDR0/DATA0</v>
      </c>
      <c r="N38" s="25" t="str">
        <f>IF(Sheet1!AJ39="","",Sheet1!AJ39)</f>
        <v>ADDR0/DATA0</v>
      </c>
    </row>
    <row r="39" spans="1:14" ht="12.75">
      <c r="A39" s="30">
        <v>36</v>
      </c>
      <c r="B39" s="34" t="str">
        <f>IF(Sheet1!C40="","",Sheet1!C40)</f>
        <v>PC1 (ADDR1/DATA1)</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c r="M39" s="26" t="str">
        <f>IF(Sheet1!AI40="","",Sheet1!AI40)</f>
        <v>ADDR1/DATA1</v>
      </c>
      <c r="N39" s="26" t="str">
        <f>IF(Sheet1!AJ40="","",Sheet1!AJ40)</f>
        <v>ADDR1/DATA1</v>
      </c>
    </row>
    <row r="40" spans="1:14" ht="12.75">
      <c r="A40" s="28">
        <v>37</v>
      </c>
      <c r="B40" s="33" t="str">
        <f>IF(Sheet1!C41="","",Sheet1!C41)</f>
        <v>PC2 (ADDR2/DATA2)</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c r="M40" s="25" t="str">
        <f>IF(Sheet1!AI41="","",Sheet1!AI41)</f>
        <v>ADDR2/DATA2</v>
      </c>
      <c r="N40" s="25" t="str">
        <f>IF(Sheet1!AJ41="","",Sheet1!AJ41)</f>
        <v>ADDR2/DATA2</v>
      </c>
    </row>
    <row r="41" spans="1:14" ht="12.75">
      <c r="A41" s="30">
        <v>38</v>
      </c>
      <c r="B41" s="34" t="str">
        <f>IF(Sheet1!C42="","",Sheet1!C42)</f>
        <v>PC3 (ADDR3/DATA3)</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c r="M41" s="26" t="str">
        <f>IF(Sheet1!AI42="","",Sheet1!AI42)</f>
        <v>ADDR3/DATA3</v>
      </c>
      <c r="N41" s="26" t="str">
        <f>IF(Sheet1!AJ42="","",Sheet1!AJ42)</f>
        <v>ADDR3/DATA3</v>
      </c>
    </row>
    <row r="42" spans="1:14" ht="12.75">
      <c r="A42" s="28">
        <v>39</v>
      </c>
      <c r="B42" s="33" t="str">
        <f>IF(Sheet1!C43="","",Sheet1!C43)</f>
        <v>PC4 (ADDR4/DATA4)</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c r="M42" s="25" t="str">
        <f>IF(Sheet1!AI43="","",Sheet1!AI43)</f>
        <v>ADDR4/DATA4</v>
      </c>
      <c r="N42" s="25" t="str">
        <f>IF(Sheet1!AJ43="","",Sheet1!AJ43)</f>
        <v>ADDR4/DATA4</v>
      </c>
    </row>
    <row r="43" spans="1:14" ht="12.75">
      <c r="A43" s="30">
        <v>40</v>
      </c>
      <c r="B43" s="34" t="str">
        <f>IF(Sheet1!C44="","",Sheet1!C44)</f>
        <v>PC5 (ADDR5/DATA5)</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c r="M43" s="26" t="str">
        <f>IF(Sheet1!AI44="","",Sheet1!AI44)</f>
        <v>ADDR5/DATA5</v>
      </c>
      <c r="N43" s="26" t="str">
        <f>IF(Sheet1!AJ44="","",Sheet1!AJ44)</f>
        <v>ADDR5/DATA5</v>
      </c>
    </row>
    <row r="44" spans="1:14" ht="12.75">
      <c r="A44" s="28">
        <v>41</v>
      </c>
      <c r="B44" s="33" t="str">
        <f>IF(Sheet1!C45="","",Sheet1!C45)</f>
        <v>PC6 (ADDR6/DATA6)</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c r="M44" s="25" t="str">
        <f>IF(Sheet1!AI45="","",Sheet1!AI45)</f>
        <v>ADDR6/DATA6</v>
      </c>
      <c r="N44" s="25" t="str">
        <f>IF(Sheet1!AJ45="","",Sheet1!AJ45)</f>
        <v>ADDR6/DATA6</v>
      </c>
    </row>
    <row r="45" spans="1:14" ht="12.75">
      <c r="A45" s="30">
        <v>42</v>
      </c>
      <c r="B45" s="34" t="str">
        <f>IF(Sheet1!C46="","",Sheet1!C46)</f>
        <v>PC7 (ADDR7/DATA7)</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c r="M45" s="26" t="str">
        <f>IF(Sheet1!AI46="","",Sheet1!AI46)</f>
        <v>ADDR7/DATA7</v>
      </c>
      <c r="N45" s="26" t="str">
        <f>IF(Sheet1!AJ46="","",Sheet1!AJ46)</f>
        <v>ADDR7/DATA7</v>
      </c>
    </row>
    <row r="46" spans="1:14" ht="12.75">
      <c r="A46" s="28">
        <v>43</v>
      </c>
      <c r="B46" s="33" t="str">
        <f>IF(Sheet1!C47="","",Sheet1!C47)</f>
        <v>MODB</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c r="M46" s="25">
        <f>IF(Sheet1!AI47="","",Sheet1!AI47)</f>
      </c>
      <c r="N46" s="25">
        <f>IF(Sheet1!AJ47="","",Sheet1!AJ47)</f>
      </c>
    </row>
    <row r="47" spans="1:14" ht="12.75">
      <c r="A47" s="30">
        <v>44</v>
      </c>
      <c r="B47" s="34" t="str">
        <f>IF(Sheet1!C48="","",Sheet1!C48)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c r="M47" s="26" t="str">
        <f>IF(Sheet1!AI48="","",Sheet1!AI48)</f>
        <v>RESET*</v>
      </c>
      <c r="N47" s="26">
        <f>IF(Sheet1!AJ48="","",Sheet1!AJ48)</f>
      </c>
    </row>
    <row r="48" spans="1:14" ht="12.75">
      <c r="A48" s="28">
        <v>45</v>
      </c>
      <c r="B48" s="33" t="str">
        <f>IF(Sheet1!C49="","",Sheet1!C49)</f>
        <v>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c r="M48" s="25" t="str">
        <f>IF(Sheet1!AI49="","",Sheet1!AI49)</f>
        <v>SW3 (XIRQ*)</v>
      </c>
      <c r="N48" s="25">
        <f>IF(Sheet1!AJ49="","",Sheet1!AJ49)</f>
      </c>
    </row>
    <row r="49" spans="1:14" ht="12.75">
      <c r="A49" s="30">
        <v>46</v>
      </c>
      <c r="B49" s="34" t="str">
        <f>IF(Sheet1!C50="","",Sheet1!C50)</f>
        <v>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c r="M49" s="26" t="str">
        <f>IF(Sheet1!AI50="","",Sheet1!AI50)</f>
        <v>SW4 (IRQ*)</v>
      </c>
      <c r="N49" s="26">
        <f>IF(Sheet1!AJ50="","",Sheet1!AJ50)</f>
      </c>
    </row>
    <row r="50" spans="1:14" ht="12.75">
      <c r="A50" s="28">
        <v>47</v>
      </c>
      <c r="B50" s="33" t="str">
        <f>IF(Sheet1!C51="","",Sheet1!C51)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c r="M50" s="25" t="str">
        <f>IF(Sheet1!AI51="","",Sheet1!AI51)</f>
        <v>VCC (+5V)</v>
      </c>
      <c r="N50" s="25" t="str">
        <f>IF(Sheet1!AJ51="","",Sheet1!AJ51)</f>
        <v>VCC (+5V)</v>
      </c>
    </row>
    <row r="51" spans="1:14" ht="12.75">
      <c r="A51" s="30">
        <v>48</v>
      </c>
      <c r="B51" s="34" t="str">
        <f>IF(Sheet1!C52="","",Sheet1!C52)</f>
        <v>PD0/RXD</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c r="M51" s="26">
        <f>IF(Sheet1!AI52="","",Sheet1!AI52)</f>
      </c>
      <c r="N51" s="26">
        <f>IF(Sheet1!AJ52="","",Sheet1!AJ52)</f>
      </c>
    </row>
    <row r="52" spans="1:14" ht="12.75">
      <c r="A52" s="28">
        <v>49</v>
      </c>
      <c r="B52" s="33" t="str">
        <f>IF(Sheet1!C53="","",Sheet1!C53)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c r="M52" s="25" t="str">
        <f>IF(Sheet1!AI53="","",Sheet1!AI53)</f>
        <v>GROUND</v>
      </c>
      <c r="N52" s="25" t="str">
        <f>IF(Sheet1!AJ53="","",Sheet1!AJ53)</f>
        <v>GROUND</v>
      </c>
    </row>
    <row r="53" spans="1:14" ht="12.75">
      <c r="A53" s="30">
        <v>50</v>
      </c>
      <c r="B53" s="34" t="str">
        <f>IF(Sheet1!C54="","",Sheet1!C54)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c r="M53" s="26" t="str">
        <f>IF(Sheet1!AI54="","",Sheet1!AI54)</f>
        <v>GROUND</v>
      </c>
      <c r="N53" s="26" t="str">
        <f>IF(Sheet1!AJ54="","",Sheet1!AJ54)</f>
        <v>GROUND</v>
      </c>
    </row>
    <row r="54" spans="1:14" ht="12.75">
      <c r="A54" s="30"/>
      <c r="B54" s="31"/>
      <c r="C54" s="31"/>
      <c r="D54" s="30"/>
      <c r="E54" s="30"/>
      <c r="F54" s="30"/>
      <c r="G54" s="30"/>
      <c r="H54" s="30"/>
      <c r="I54" s="31"/>
      <c r="J54" s="31"/>
      <c r="K54" s="31"/>
      <c r="L54" s="31"/>
      <c r="M54" s="31"/>
      <c r="N54" s="31"/>
    </row>
  </sheetData>
  <sheetProtection/>
  <mergeCells count="2">
    <mergeCell ref="A2:B2"/>
    <mergeCell ref="C2:N2"/>
  </mergeCells>
  <printOptions/>
  <pageMargins left="0.21" right="0.11" top="0.89" bottom="1" header="0.5" footer="0.5"/>
  <pageSetup fitToHeight="1" fitToWidth="1" horizontalDpi="600" verticalDpi="600" orientation="landscape" scale="66" r:id="rId2"/>
  <drawing r:id="rId1"/>
</worksheet>
</file>

<file path=xl/worksheets/sheet5.xml><?xml version="1.0" encoding="utf-8"?>
<worksheet xmlns="http://schemas.openxmlformats.org/spreadsheetml/2006/main" xmlns:r="http://schemas.openxmlformats.org/officeDocument/2006/relationships">
  <sheetPr codeName="Sheet16">
    <pageSetUpPr fitToPage="1"/>
  </sheetPr>
  <dimension ref="A1:M54"/>
  <sheetViews>
    <sheetView zoomScalePageLayoutView="0" workbookViewId="0" topLeftCell="A1">
      <selection activeCell="D36" sqref="D36"/>
    </sheetView>
  </sheetViews>
  <sheetFormatPr defaultColWidth="9.140625" defaultRowHeight="12.75"/>
  <cols>
    <col min="1" max="1" width="8.28125" style="19" customWidth="1"/>
    <col min="2" max="2" width="21.42187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9.140625" style="9" customWidth="1"/>
    <col min="14"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Sheet1!D3</f>
        <v>ADAPT11C24DX</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IF(Sheet1!D5="","",Sheet1!D5)</f>
        <v>PD2/MISO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IF(Sheet1!D6="","",Sheet1!D6)</f>
        <v>PD3/MOSI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IF(Sheet1!D7="","",Sheet1!D7)</f>
        <v>PD4/SCK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IF(Sheet1!D8="","",Sheet1!D8)</f>
        <v>PD5/SS*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IF(Sheet1!D9="","",Sheet1!D9)</f>
        <v>PD1/TXD</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IF(Sheet1!D10="","",Sheet1!D10)</f>
        <v>PA7/PAI/OC1</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IF(Sheet1!D11="","",Sheet1!D11)</f>
        <v>PA6/OC2/OC1</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IF(Sheet1!D12="","",Sheet1!D12)</f>
        <v>PA5/OC3/OC1</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IF(Sheet1!D13="","",Sheet1!D13)</f>
        <v>PA4/OC4/OC1</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IF(Sheet1!D14="","",Sheet1!D14)</f>
        <v>PA3/IC4/OC5/OC1</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IF(Sheet1!D15="","",Sheet1!D15)</f>
        <v>PA2/IC1</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IF(Sheet1!D16="","",Sheet1!D16)</f>
        <v>PA1/IC2</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IF(Sheet1!D17="","",Sheet1!D17)</f>
        <v>PA0/IC3</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IF(Sheet1!D18="","",Sheet1!D18)</f>
        <v>PB7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IF(Sheet1!D19="","",Sheet1!D19)</f>
        <v>PB6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IF(Sheet1!D20="","",Sheet1!D20)</f>
        <v>PB5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IF(Sheet1!D21="","",Sheet1!D21)</f>
        <v>PB4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IF(Sheet1!D22="","",Sheet1!D22)</f>
        <v>PB3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IF(Sheet1!D23="","",Sheet1!D23)</f>
        <v>PB2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IF(Sheet1!D24="","",Sheet1!D24)</f>
        <v>PB1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IF(Sheet1!D25="","",Sheet1!D25)</f>
        <v>PB0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IF(Sheet1!D26="","",Sheet1!D26)</f>
        <v>PE0/AN0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IF(Sheet1!D27="","",Sheet1!D27)</f>
        <v>PE1/AN1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IF(Sheet1!D28="","",Sheet1!D28)</f>
        <v>PE2/AN2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IF(Sheet1!D29="","",Sheet1!D29)</f>
        <v>PE3/AN3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IF(Sheet1!D30="","",Sheet1!D30)</f>
        <v>PE7/AN7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IF(Sheet1!D31="","",Sheet1!D31)</f>
        <v>PE6/AN6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IF(Sheet1!D32="","",Sheet1!D32)</f>
        <v>PE5/AN5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IF(Sheet1!D33="","",Sheet1!D33)</f>
        <v>PE4/AN4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IF(Sheet1!D34="","",Sheet1!D34)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IF(Sheet1!D35="","",Sheet1!D35)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IF(Sheet1!D36="","",Sheet1!D36)</f>
        <v>STRA</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IF(Sheet1!D37="","",Sheet1!D37)</f>
        <v>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IF(Sheet1!D38="","",Sheet1!D38)</f>
        <v>STRB</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IF(Sheet1!D39="","",Sheet1!D39)</f>
        <v>PC0</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IF(Sheet1!D40="","",Sheet1!D40)</f>
        <v>PC1</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IF(Sheet1!D41="","",Sheet1!D41)</f>
        <v>PC2</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IF(Sheet1!D42="","",Sheet1!D42)</f>
        <v>PC3</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IF(Sheet1!D43="","",Sheet1!D43)</f>
        <v>PC4</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IF(Sheet1!D44="","",Sheet1!D44)</f>
        <v>PC5</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IF(Sheet1!D45="","",Sheet1!D45)</f>
        <v>PC6</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IF(Sheet1!D46="","",Sheet1!D46)</f>
        <v>PC7</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IF(Sheet1!D47="","",Sheet1!D47)</f>
        <v>STRB</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IF(Sheet1!D48="","",Sheet1!D48)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IF(Sheet1!D49="","",Sheet1!D49)</f>
        <v>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IF(Sheet1!D50="","",Sheet1!D50)</f>
        <v>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IF(Sheet1!D51="","",Sheet1!D51)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IF(Sheet1!D52="","",Sheet1!D52)</f>
        <v>PD0/RXD</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IF(Sheet1!D53="","",Sheet1!D53)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IF(Sheet1!D54="","",Sheet1!D54)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4" r:id="rId2"/>
  <drawing r:id="rId1"/>
</worksheet>
</file>

<file path=xl/worksheets/sheet6.xml><?xml version="1.0" encoding="utf-8"?>
<worksheet xmlns="http://schemas.openxmlformats.org/spreadsheetml/2006/main" xmlns:r="http://schemas.openxmlformats.org/officeDocument/2006/relationships">
  <sheetPr codeName="Sheet17">
    <pageSetUpPr fitToPage="1"/>
  </sheetPr>
  <dimension ref="A1:M54"/>
  <sheetViews>
    <sheetView zoomScalePageLayoutView="0" workbookViewId="0" topLeftCell="A1">
      <selection activeCell="G33" sqref="G33"/>
    </sheetView>
  </sheetViews>
  <sheetFormatPr defaultColWidth="9.140625" defaultRowHeight="12.75"/>
  <cols>
    <col min="1" max="1" width="8.28125" style="19" customWidth="1"/>
    <col min="2" max="2" width="21.42187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9.140625" style="9" customWidth="1"/>
    <col min="14"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Sheet1!E3</f>
        <v>MICROCORE-11</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IF(Sheet1!E5="","",Sheet1!E5)</f>
        <v>PD2/MISO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IF(Sheet1!E6="","",Sheet1!E6)</f>
        <v>PD3/MOSI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IF(Sheet1!E7="","",Sheet1!E7)</f>
        <v>PD4/SCK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IF(Sheet1!E8="","",Sheet1!E8)</f>
        <v>PD5/SS*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f>IF(Sheet1!E9="","",Sheet1!E9)</f>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IF(Sheet1!E10="","",Sheet1!E10)</f>
        <v>PA7/PAI/OC1</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IF(Sheet1!E11="","",Sheet1!E11)</f>
        <v>PA6/OC2/OC1</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IF(Sheet1!E12="","",Sheet1!E12)</f>
        <v>PA5/OC3/OC1</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IF(Sheet1!E13="","",Sheet1!E13)</f>
        <v>PA4/OC4/OC1</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IF(Sheet1!E14="","",Sheet1!E14)</f>
        <v>PA3/IC4/OC5/OC1</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IF(Sheet1!E15="","",Sheet1!E15)</f>
        <v>PA2/IC1</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IF(Sheet1!E16="","",Sheet1!E16)</f>
        <v>PA1/IC2</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IF(Sheet1!E17="","",Sheet1!E17)</f>
        <v>PA0/IC3</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f>IF(Sheet1!E18="","",Sheet1!E18)</f>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f>IF(Sheet1!E19="","",Sheet1!E19)</f>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f>IF(Sheet1!E20="","",Sheet1!E20)</f>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f>IF(Sheet1!E21="","",Sheet1!E21)</f>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f>IF(Sheet1!E22="","",Sheet1!E22)</f>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f>IF(Sheet1!E23="","",Sheet1!E23)</f>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f>IF(Sheet1!E24="","",Sheet1!E24)</f>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f>IF(Sheet1!E25="","",Sheet1!E25)</f>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IF(Sheet1!E26="","",Sheet1!E26)</f>
        <v>PE0/AN0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IF(Sheet1!E27="","",Sheet1!E27)</f>
        <v>PE1/AN1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IF(Sheet1!E28="","",Sheet1!E28)</f>
        <v>PE2/AN2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IF(Sheet1!E29="","",Sheet1!E29)</f>
        <v>PE3/AN3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IF(Sheet1!E30="","",Sheet1!E30)</f>
        <v>PE7/AN7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IF(Sheet1!E31="","",Sheet1!E31)</f>
        <v>PE6/AN6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IF(Sheet1!E32="","",Sheet1!E32)</f>
        <v>PE5/AN5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IF(Sheet1!E33="","",Sheet1!E33)</f>
        <v>PE4/AN4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IF(Sheet1!E34="","",Sheet1!E34)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IF(Sheet1!E35="","",Sheet1!E35)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f>IF(Sheet1!E36="","",Sheet1!E36)</f>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f>IF(Sheet1!E37="","",Sheet1!E37)</f>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f>IF(Sheet1!E38="","",Sheet1!E38)</f>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f>IF(Sheet1!E39="","",Sheet1!E39)</f>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f>IF(Sheet1!E40="","",Sheet1!E40)</f>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f>IF(Sheet1!E41="","",Sheet1!E41)</f>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f>IF(Sheet1!E42="","",Sheet1!E42)</f>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f>IF(Sheet1!E43="","",Sheet1!E43)</f>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f>IF(Sheet1!E44="","",Sheet1!E44)</f>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f>IF(Sheet1!E45="","",Sheet1!E45)</f>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f>IF(Sheet1!E46="","",Sheet1!E46)</f>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f>IF(Sheet1!E47="","",Sheet1!E47)</f>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f>IF(Sheet1!E48="","",Sheet1!E48)</f>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IF(Sheet1!E49="","",Sheet1!E49)</f>
        <v>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IF(Sheet1!E50="","",Sheet1!E50)</f>
        <v>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IF(Sheet1!E51="","",Sheet1!E51)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f>IF(Sheet1!E52="","",Sheet1!E52)</f>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IF(Sheet1!E53="","",Sheet1!E53)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IF(Sheet1!E54="","",Sheet1!E54)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4" r:id="rId2"/>
  <drawing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A1:M54"/>
  <sheetViews>
    <sheetView zoomScalePageLayoutView="0" workbookViewId="0" topLeftCell="A1">
      <selection activeCell="C3" sqref="C3"/>
    </sheetView>
  </sheetViews>
  <sheetFormatPr defaultColWidth="9.140625" defaultRowHeight="12.75"/>
  <cols>
    <col min="1" max="1" width="8.28125" style="19" customWidth="1"/>
    <col min="2" max="2" width="21.42187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9.140625" style="9" customWidth="1"/>
    <col min="14"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Sheet1!F3</f>
        <v>MICROSTAMP11</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IF(Sheet1!F5="","",Sheet1!F5)</f>
        <v>PD2/MISO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IF(Sheet1!F6="","",Sheet1!F6)</f>
        <v>PD3/MOSI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IF(Sheet1!F7="","",Sheet1!F7)</f>
        <v>PD4/SCK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IF(Sheet1!F8="","",Sheet1!F8)</f>
        <v>PD5/SS*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IF(Sheet1!F9="","",Sheet1!F9)</f>
        <v>PD1/TXD</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IF(Sheet1!F10="","",Sheet1!F10)</f>
        <v>PA7/PAI/OC1</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IF(Sheet1!F11="","",Sheet1!F11)</f>
        <v>PA6/OC2/OC1</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IF(Sheet1!F12="","",Sheet1!F12)</f>
        <v>PA5/OC3/OC1</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IF(Sheet1!F13="","",Sheet1!F13)</f>
        <v>PA4/OC4/OC1</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IF(Sheet1!F14="","",Sheet1!F14)</f>
        <v>PA3/IC4/OC5/OC1</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IF(Sheet1!F15="","",Sheet1!F15)</f>
        <v>PA2/IC1</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IF(Sheet1!F16="","",Sheet1!F16)</f>
        <v>PA1/IC2</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IF(Sheet1!F17="","",Sheet1!F17)</f>
        <v>PA0/IC3</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f>IF(Sheet1!F18="","",Sheet1!F18)</f>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f>IF(Sheet1!F19="","",Sheet1!F19)</f>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f>IF(Sheet1!F20="","",Sheet1!F20)</f>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f>IF(Sheet1!F21="","",Sheet1!F21)</f>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f>IF(Sheet1!F22="","",Sheet1!F22)</f>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f>IF(Sheet1!F23="","",Sheet1!F23)</f>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f>IF(Sheet1!F24="","",Sheet1!F24)</f>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f>IF(Sheet1!F25="","",Sheet1!F25)</f>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f>IF(Sheet1!F26="","",Sheet1!F26)</f>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f>IF(Sheet1!F27="","",Sheet1!F27)</f>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f>IF(Sheet1!F28="","",Sheet1!F28)</f>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f>IF(Sheet1!F29="","",Sheet1!F29)</f>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f>IF(Sheet1!F30="","",Sheet1!F30)</f>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f>IF(Sheet1!F31="","",Sheet1!F31)</f>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f>IF(Sheet1!F32="","",Sheet1!F32)</f>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f>IF(Sheet1!F33="","",Sheet1!F33)</f>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f>IF(Sheet1!F34="","",Sheet1!F34)</f>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f>IF(Sheet1!F35="","",Sheet1!F35)</f>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f>IF(Sheet1!F36="","",Sheet1!F36)</f>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f>IF(Sheet1!F37="","",Sheet1!F37)</f>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f>IF(Sheet1!F38="","",Sheet1!F38)</f>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f>IF(Sheet1!F39="","",Sheet1!F39)</f>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f>IF(Sheet1!F40="","",Sheet1!F40)</f>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f>IF(Sheet1!F41="","",Sheet1!F41)</f>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f>IF(Sheet1!F42="","",Sheet1!F42)</f>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f>IF(Sheet1!F43="","",Sheet1!F43)</f>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f>IF(Sheet1!F44="","",Sheet1!F44)</f>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f>IF(Sheet1!F45="","",Sheet1!F45)</f>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f>IF(Sheet1!F46="","",Sheet1!F46)</f>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f>IF(Sheet1!F47="","",Sheet1!F47)</f>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IF(Sheet1!F48="","",Sheet1!F48)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IF(Sheet1!F49="","",Sheet1!F49)</f>
        <v>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IF(Sheet1!F50="","",Sheet1!F50)</f>
        <v>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IF(Sheet1!F51="","",Sheet1!F51)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IF(Sheet1!F52="","",Sheet1!F52)</f>
        <v>PD0/RXD</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IF(Sheet1!F53="","",Sheet1!F53)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IF(Sheet1!F54="","",Sheet1!F54)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66" r:id="rId2"/>
  <drawing r:id="rId1"/>
</worksheet>
</file>

<file path=xl/worksheets/sheet8.xml><?xml version="1.0" encoding="utf-8"?>
<worksheet xmlns="http://schemas.openxmlformats.org/spreadsheetml/2006/main" xmlns:r="http://schemas.openxmlformats.org/officeDocument/2006/relationships">
  <sheetPr codeName="Sheet19">
    <pageSetUpPr fitToPage="1"/>
  </sheetPr>
  <dimension ref="A1:M54"/>
  <sheetViews>
    <sheetView zoomScalePageLayoutView="0" workbookViewId="0" topLeftCell="A1">
      <selection activeCell="K10" sqref="K10"/>
    </sheetView>
  </sheetViews>
  <sheetFormatPr defaultColWidth="9.140625" defaultRowHeight="12.75"/>
  <cols>
    <col min="1" max="1" width="8.28125" style="19" customWidth="1"/>
    <col min="2" max="2" width="30.281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3" width="9.140625" style="9" customWidth="1"/>
    <col min="14"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Sheet1!H3</f>
        <v>ADAPT812/DX/DXLT/MAX</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IF(Sheet1!H5="","",Sheet1!H5)</f>
        <v>PS4/MISO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IF(Sheet1!H6="","",Sheet1!H6)</f>
        <v>PS5/MOSI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IF(Sheet1!H7="","",Sheet1!H7)</f>
        <v>PS6/SCK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IF(Sheet1!H8="","",Sheet1!H8)</f>
        <v>PS7/SS*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IF(Sheet1!H9="","",Sheet1!H9)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IF(Sheet1!H10="","",Sheet1!H10)</f>
        <v>PT7/IOC7/PAI</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IF(Sheet1!H11="","",Sheet1!H11)</f>
        <v>PT6/IOC6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IF(Sheet1!H12="","",Sheet1!H12)</f>
        <v>PT5/IOC5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IF(Sheet1!H13="","",Sheet1!H13)</f>
        <v>PT4/IOC4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IF(Sheet1!H14="","",Sheet1!H14)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IF(Sheet1!H15="","",Sheet1!H15)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IF(Sheet1!H16="","",Sheet1!H16)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IF(Sheet1!H17="","",Sheet1!H17)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IF(Sheet1!H18="","",Sheet1!H18)</f>
        <v>PJ7/KWJ7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IF(Sheet1!H19="","",Sheet1!H19)</f>
        <v>PJ6/KWJ6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IF(Sheet1!H20="","",Sheet1!H20)</f>
        <v>PJ5/KWJ5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IF(Sheet1!H21="","",Sheet1!H21)</f>
        <v>PJ4/KWJ4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IF(Sheet1!H22="","",Sheet1!H22)</f>
        <v>PJ3/KWJ3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IF(Sheet1!H23="","",Sheet1!H23)</f>
        <v>PJ2/KWJ2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IF(Sheet1!H24="","",Sheet1!H24)</f>
        <v>PJ1/KWJ1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IF(Sheet1!H25="","",Sheet1!H25)</f>
        <v>PJ0/KWJ0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IF(Sheet1!H26="","",Sheet1!H26)</f>
        <v>PAD0/AN0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IF(Sheet1!H27="","",Sheet1!H27)</f>
        <v>PAD1/AN1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IF(Sheet1!H28="","",Sheet1!H28)</f>
        <v>PAD2/AN2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IF(Sheet1!H29="","",Sheet1!H29)</f>
        <v>PAD3/AN3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IF(Sheet1!H30="","",Sheet1!H30)</f>
        <v>PAD7/AN7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IF(Sheet1!H31="","",Sheet1!H31)</f>
        <v>PAD6/AN6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IF(Sheet1!H32="","",Sheet1!H32)</f>
        <v>PAD5/AN5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IF(Sheet1!H33="","",Sheet1!H33)</f>
        <v>PAD4/AN4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IF(Sheet1!H34="","",Sheet1!H34)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IF(Sheet1!H35="","",Sheet1!H35)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IF(Sheet1!H36="","",Sheet1!H36)</f>
        <v>PS3/TXD1</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IF(Sheet1!H37="","",Sheet1!H37)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IF(Sheet1!H38="","",Sheet1!H38)</f>
        <v>PS2/RXD1</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IF(Sheet1!H39="","",Sheet1!H39)</f>
        <v>KWH7</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IF(Sheet1!H40="","",Sheet1!H40)</f>
        <v>KWH6</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IF(Sheet1!H41="","",Sheet1!H41)</f>
        <v>KWH5</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IF(Sheet1!H42="","",Sheet1!H42)</f>
        <v>KWH4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IF(Sheet1!H43="","",Sheet1!H43)</f>
        <v>KWH3</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IF(Sheet1!H44="","",Sheet1!H44)</f>
        <v>KWH2</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IF(Sheet1!H45="","",Sheet1!H45)</f>
        <v>KWH1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IF(Sheet1!H46="","",Sheet1!H46)</f>
        <v>KWH0</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IF(Sheet1!H47="","",Sheet1!H47)</f>
        <v>PE7/ARST</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IF(Sheet1!H48="","",Sheet1!H48)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IF(Sheet1!H49="","",Sheet1!H49)</f>
        <v>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IF(Sheet1!H50="","",Sheet1!H50)</f>
        <v>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IF(Sheet1!H51="","",Sheet1!H51)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IF(Sheet1!H52="","",Sheet1!H52)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IF(Sheet1!H53="","",Sheet1!H53)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IF(Sheet1!H54="","",Sheet1!H54)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sheetPr codeName="Sheet20">
    <pageSetUpPr fitToPage="1"/>
  </sheetPr>
  <dimension ref="A1:M54"/>
  <sheetViews>
    <sheetView zoomScalePageLayoutView="0" workbookViewId="0" topLeftCell="A1">
      <selection activeCell="C3" sqref="C3"/>
    </sheetView>
  </sheetViews>
  <sheetFormatPr defaultColWidth="9.140625" defaultRowHeight="12.75"/>
  <cols>
    <col min="1" max="1" width="8.28125" style="19" customWidth="1"/>
    <col min="2" max="2" width="22.28125" style="9" customWidth="1"/>
    <col min="3" max="3" width="31.28125" style="9" customWidth="1"/>
    <col min="4" max="4" width="20.28125" style="9" customWidth="1"/>
    <col min="5" max="5" width="19.140625" style="9" customWidth="1"/>
    <col min="6" max="6" width="16.28125" style="9" customWidth="1"/>
    <col min="7" max="8" width="18.8515625" style="9" customWidth="1"/>
    <col min="9" max="9" width="16.7109375" style="9" customWidth="1"/>
    <col min="10" max="10" width="17.421875" style="9" customWidth="1"/>
    <col min="11" max="12" width="16.7109375" style="9" customWidth="1"/>
    <col min="13" max="16384" width="9.140625" style="9" customWidth="1"/>
  </cols>
  <sheetData>
    <row r="1" spans="1:13" s="29" customFormat="1" ht="27" customHeight="1">
      <c r="A1" s="19"/>
      <c r="B1" s="32"/>
      <c r="C1" s="32"/>
      <c r="D1" s="18"/>
      <c r="E1" s="18"/>
      <c r="F1" s="18"/>
      <c r="G1" s="18"/>
      <c r="H1" s="18"/>
      <c r="I1" s="18"/>
      <c r="J1" s="18"/>
      <c r="K1" s="18"/>
      <c r="L1" s="18"/>
      <c r="M1" s="18"/>
    </row>
    <row r="2" spans="1:12" s="38" customFormat="1" ht="12.75">
      <c r="A2" s="43" t="s">
        <v>138</v>
      </c>
      <c r="B2" s="44"/>
      <c r="C2" s="45" t="s">
        <v>314</v>
      </c>
      <c r="D2" s="46"/>
      <c r="E2" s="46"/>
      <c r="F2" s="46"/>
      <c r="G2" s="46"/>
      <c r="H2" s="46"/>
      <c r="I2" s="46"/>
      <c r="J2" s="46"/>
      <c r="K2" s="46"/>
      <c r="L2" s="46"/>
    </row>
    <row r="3" spans="1:12" s="27" customFormat="1" ht="15.75">
      <c r="A3" s="35" t="s">
        <v>0</v>
      </c>
      <c r="B3" s="36" t="str">
        <f>Sheet1!I3</f>
        <v>ADAPT912B32</v>
      </c>
      <c r="C3" s="37" t="str">
        <f>Sheet1!X3</f>
        <v>AMPS-EVALH1</v>
      </c>
      <c r="D3" s="37" t="str">
        <f>Sheet1!Y3</f>
        <v>AD9S12DEMH1</v>
      </c>
      <c r="E3" s="37" t="str">
        <f>Sheet1!Z3</f>
        <v>DKKI</v>
      </c>
      <c r="F3" s="37" t="str">
        <f>Sheet1!AA3</f>
        <v>AD11DXVRPM</v>
      </c>
      <c r="G3" s="37" t="str">
        <f>Sheet1!AB3</f>
        <v>AD11QMDM</v>
      </c>
      <c r="H3" s="37" t="str">
        <f>Sheet1!AC3</f>
        <v>AD9S12SSMI</v>
      </c>
      <c r="I3" s="37" t="str">
        <f>Sheet1!AE3</f>
        <v>AD12XYSM</v>
      </c>
      <c r="J3" s="37" t="str">
        <f>Sheet1!AF3</f>
        <v>AD12DXXYZSM</v>
      </c>
      <c r="K3" s="37" t="str">
        <f>Sheet1!AG3</f>
        <v>AD12DAC4</v>
      </c>
      <c r="L3" s="37" t="str">
        <f>Sheet1!AH3</f>
        <v>AD12DAS32</v>
      </c>
    </row>
    <row r="4" spans="1:12" s="29" customFormat="1" ht="12.75" customHeight="1">
      <c r="A4" s="28">
        <v>1</v>
      </c>
      <c r="B4" s="33" t="str">
        <f>IF(Sheet1!I5="","",Sheet1!I5)</f>
        <v>PS4/SDI/MISO</v>
      </c>
      <c r="C4" s="25" t="str">
        <f>IF(Sheet1!X5="","",Sheet1!X5)</f>
        <v>J8-PS4/MISO/LCD1-DB4/KPD-DOA</v>
      </c>
      <c r="D4" s="25" t="str">
        <f>IF(Sheet1!Y5="","",Sheet1!Y5)</f>
        <v>LCD DB4</v>
      </c>
      <c r="E4" s="25">
        <f>IF(Sheet1!Z5="","",Sheet1!Z5)</f>
      </c>
      <c r="F4" s="25">
        <f>IF(Sheet1!AA5="","",Sheet1!AA5)</f>
      </c>
      <c r="G4" s="25" t="str">
        <f>IF(Sheet1!AB5="","",Sheet1!AB5)</f>
        <v>MDIRA2</v>
      </c>
      <c r="H4" s="25" t="str">
        <f>IF(Sheet1!AC5="","",Sheet1!AC5)</f>
        <v>MISO</v>
      </c>
      <c r="I4" s="25">
        <f>IF(Sheet1!AE5="","",Sheet1!AE5)</f>
      </c>
      <c r="J4" s="25">
        <f>IF(Sheet1!AF5="","",Sheet1!AF5)</f>
      </c>
      <c r="K4" s="25" t="str">
        <f>IF(Sheet1!AG5="","",Sheet1!AG5)</f>
        <v>WR*</v>
      </c>
      <c r="L4" s="25">
        <f>IF(Sheet1!AH5="","",Sheet1!AH5)</f>
      </c>
    </row>
    <row r="5" spans="1:12" s="29" customFormat="1" ht="12.75" customHeight="1">
      <c r="A5" s="30">
        <v>2</v>
      </c>
      <c r="B5" s="34" t="str">
        <f>IF(Sheet1!I6="","",Sheet1!I6)</f>
        <v>PS5/SDO/MOSI</v>
      </c>
      <c r="C5" s="26" t="str">
        <f>IF(Sheet1!X6="","",Sheet1!X6)</f>
        <v>J8-PS5/MOSI/LCD1-DB5/KPD-DOB</v>
      </c>
      <c r="D5" s="26" t="str">
        <f>IF(Sheet1!Y6="","",Sheet1!Y6)</f>
        <v>LCD DB5</v>
      </c>
      <c r="E5" s="26" t="str">
        <f>IF(Sheet1!Z6="","",Sheet1!Z6)</f>
        <v>595DAT</v>
      </c>
      <c r="F5" s="26">
        <f>IF(Sheet1!AA6="","",Sheet1!AA6)</f>
      </c>
      <c r="G5" s="26" t="str">
        <f>IF(Sheet1!AB6="","",Sheet1!AB6)</f>
        <v>MDIRB2</v>
      </c>
      <c r="H5" s="26" t="str">
        <f>IF(Sheet1!AC6="","",Sheet1!AC6)</f>
        <v>MOSI</v>
      </c>
      <c r="I5" s="26">
        <f>IF(Sheet1!AE6="","",Sheet1!AE6)</f>
      </c>
      <c r="J5" s="26">
        <f>IF(Sheet1!AF6="","",Sheet1!AF6)</f>
      </c>
      <c r="K5" s="26">
        <f>IF(Sheet1!AG6="","",Sheet1!AG6)</f>
      </c>
      <c r="L5" s="26">
        <f>IF(Sheet1!AH6="","",Sheet1!AH6)</f>
      </c>
    </row>
    <row r="6" spans="1:12" ht="12.75">
      <c r="A6" s="28">
        <v>3</v>
      </c>
      <c r="B6" s="33" t="str">
        <f>IF(Sheet1!I7="","",Sheet1!I7)</f>
        <v>PS6/SCK</v>
      </c>
      <c r="C6" s="25" t="str">
        <f>IF(Sheet1!X7="","",Sheet1!X7)</f>
        <v>J8-PS6/SCK/LCD1-DB6/KPD-DOC</v>
      </c>
      <c r="D6" s="25" t="str">
        <f>IF(Sheet1!Y7="","",Sheet1!Y7)</f>
        <v>LCD DB6</v>
      </c>
      <c r="E6" s="25" t="str">
        <f>IF(Sheet1!Z7="","",Sheet1!Z7)</f>
        <v>595CLK</v>
      </c>
      <c r="F6" s="25">
        <f>IF(Sheet1!AA7="","",Sheet1!AA7)</f>
      </c>
      <c r="G6" s="25" t="str">
        <f>IF(Sheet1!AB7="","",Sheet1!AB7)</f>
        <v>MENA2</v>
      </c>
      <c r="H6" s="25" t="str">
        <f>IF(Sheet1!AC7="","",Sheet1!AC7)</f>
        <v>SCK</v>
      </c>
      <c r="I6" s="25">
        <f>IF(Sheet1!AE7="","",Sheet1!AE7)</f>
      </c>
      <c r="J6" s="25">
        <f>IF(Sheet1!AF7="","",Sheet1!AF7)</f>
      </c>
      <c r="K6" s="25" t="str">
        <f>IF(Sheet1!AG7="","",Sheet1!AG7)</f>
        <v>CSLSB*</v>
      </c>
      <c r="L6" s="25">
        <f>IF(Sheet1!AH7="","",Sheet1!AH7)</f>
      </c>
    </row>
    <row r="7" spans="1:12" ht="12.75">
      <c r="A7" s="30">
        <v>4</v>
      </c>
      <c r="B7" s="34" t="str">
        <f>IF(Sheet1!I8="","",Sheet1!I8)</f>
        <v>PS7/SS*</v>
      </c>
      <c r="C7" s="26" t="str">
        <f>IF(Sheet1!X8="","",Sheet1!X8)</f>
        <v>J8-PS7/SS*/LCD1-DB7/KPD-DOD</v>
      </c>
      <c r="D7" s="26" t="str">
        <f>IF(Sheet1!Y8="","",Sheet1!Y8)</f>
        <v>LCD DB7</v>
      </c>
      <c r="E7" s="26" t="str">
        <f>IF(Sheet1!Z8="","",Sheet1!Z8)</f>
        <v>595LAT</v>
      </c>
      <c r="F7" s="26">
        <f>IF(Sheet1!AA8="","",Sheet1!AA8)</f>
      </c>
      <c r="G7" s="26" t="str">
        <f>IF(Sheet1!AB8="","",Sheet1!AB8)</f>
        <v>MENB2</v>
      </c>
      <c r="H7" s="26" t="str">
        <f>IF(Sheet1!AC8="","",Sheet1!AC8)</f>
        <v>SS*</v>
      </c>
      <c r="I7" s="26">
        <f>IF(Sheet1!AE8="","",Sheet1!AE8)</f>
      </c>
      <c r="J7" s="26">
        <f>IF(Sheet1!AF8="","",Sheet1!AF8)</f>
      </c>
      <c r="K7" s="26" t="str">
        <f>IF(Sheet1!AG8="","",Sheet1!AG8)</f>
        <v>CSMSB*</v>
      </c>
      <c r="L7" s="26">
        <f>IF(Sheet1!AH8="","",Sheet1!AH8)</f>
      </c>
    </row>
    <row r="8" spans="1:12" ht="12.75">
      <c r="A8" s="28">
        <v>5</v>
      </c>
      <c r="B8" s="33" t="str">
        <f>IF(Sheet1!I9="","",Sheet1!I9)</f>
        <v>PS1/TXD0</v>
      </c>
      <c r="C8" s="25" t="str">
        <f>IF(Sheet1!X9="","",Sheet1!X9)</f>
        <v>TXD0 (JB4)</v>
      </c>
      <c r="D8" s="25" t="str">
        <f>IF(Sheet1!Y9="","",Sheet1!Y9)</f>
        <v>LED D2 GRN</v>
      </c>
      <c r="E8" s="25">
        <f>IF(Sheet1!Z9="","",Sheet1!Z9)</f>
      </c>
      <c r="F8" s="25">
        <f>IF(Sheet1!AA9="","",Sheet1!AA9)</f>
      </c>
      <c r="G8" s="25">
        <f>IF(Sheet1!AB9="","",Sheet1!AB9)</f>
      </c>
      <c r="H8" s="25">
        <f>IF(Sheet1!AC9="","",Sheet1!AC9)</f>
      </c>
      <c r="I8" s="25">
        <f>IF(Sheet1!AE9="","",Sheet1!AE9)</f>
      </c>
      <c r="J8" s="25">
        <f>IF(Sheet1!AF9="","",Sheet1!AF9)</f>
      </c>
      <c r="K8" s="25">
        <f>IF(Sheet1!AG9="","",Sheet1!AG9)</f>
      </c>
      <c r="L8" s="25">
        <f>IF(Sheet1!AH9="","",Sheet1!AH9)</f>
      </c>
    </row>
    <row r="9" spans="1:12" ht="12.75">
      <c r="A9" s="30">
        <v>6</v>
      </c>
      <c r="B9" s="34" t="str">
        <f>IF(Sheet1!I10="","",Sheet1!I10)</f>
        <v>PT7/IOC7/PAI</v>
      </c>
      <c r="C9" s="26" t="str">
        <f>IF(Sheet1!X10="","",Sheet1!X10)</f>
        <v>J5-PT7/SW1-1</v>
      </c>
      <c r="D9" s="26" t="str">
        <f>IF(Sheet1!Y10="","",Sheet1!Y10)</f>
        <v>S1</v>
      </c>
      <c r="E9" s="26" t="str">
        <f>IF(Sheet1!Z10="","",Sheet1!Z10)</f>
        <v>KBD DAT</v>
      </c>
      <c r="F9" s="26">
        <f>IF(Sheet1!AA10="","",Sheet1!AA10)</f>
      </c>
      <c r="G9" s="26" t="str">
        <f>IF(Sheet1!AB10="","",Sheet1!AB10)</f>
        <v>MOSFET</v>
      </c>
      <c r="H9" s="26">
        <f>IF(Sheet1!AC10="","",Sheet1!AC10)</f>
      </c>
      <c r="I9" s="26">
        <f>IF(Sheet1!AE10="","",Sheet1!AE10)</f>
      </c>
      <c r="J9" s="26">
        <f>IF(Sheet1!AF10="","",Sheet1!AF10)</f>
      </c>
      <c r="K9" s="26">
        <f>IF(Sheet1!AG10="","",Sheet1!AG10)</f>
      </c>
      <c r="L9" s="26" t="str">
        <f>IF(Sheet1!AH10="","",Sheet1!AH10)</f>
        <v>HBEN</v>
      </c>
    </row>
    <row r="10" spans="1:12" ht="12.75">
      <c r="A10" s="28">
        <v>7</v>
      </c>
      <c r="B10" s="33" t="str">
        <f>IF(Sheet1!I11="","",Sheet1!I11)</f>
        <v>PT6/IOC6</v>
      </c>
      <c r="C10" s="25" t="str">
        <f>IF(Sheet1!X11="","",Sheet1!X11)</f>
        <v>J5-PT6/SW1-2</v>
      </c>
      <c r="D10" s="25" t="str">
        <f>IF(Sheet1!Y11="","",Sheet1!Y11)</f>
        <v>S2</v>
      </c>
      <c r="E10" s="25" t="str">
        <f>IF(Sheet1!Z11="","",Sheet1!Z11)</f>
        <v>SPKR</v>
      </c>
      <c r="F10" s="25">
        <f>IF(Sheet1!AA11="","",Sheet1!AA11)</f>
      </c>
      <c r="G10" s="25" t="str">
        <f>IF(Sheet1!AB11="","",Sheet1!AB11)</f>
        <v>MDIRB1</v>
      </c>
      <c r="H10" s="25">
        <f>IF(Sheet1!AC11="","",Sheet1!AC11)</f>
      </c>
      <c r="I10" s="25" t="str">
        <f>IF(Sheet1!AE11="","",Sheet1!AE11)</f>
        <v>MOSFET</v>
      </c>
      <c r="J10" s="25">
        <f>IF(Sheet1!AF11="","",Sheet1!AF11)</f>
      </c>
      <c r="K10" s="25">
        <f>IF(Sheet1!AG11="","",Sheet1!AG11)</f>
      </c>
      <c r="L10" s="25" t="str">
        <f>IF(Sheet1!AH11="","",Sheet1!AH11)</f>
        <v>PT6</v>
      </c>
    </row>
    <row r="11" spans="1:12" ht="12.75">
      <c r="A11" s="30">
        <v>8</v>
      </c>
      <c r="B11" s="34" t="str">
        <f>IF(Sheet1!I12="","",Sheet1!I12)</f>
        <v>PT5/IOC5</v>
      </c>
      <c r="C11" s="26" t="str">
        <f>IF(Sheet1!X12="","",Sheet1!X12)</f>
        <v>J5-PT5/SW1-3</v>
      </c>
      <c r="D11" s="26" t="str">
        <f>IF(Sheet1!Y12="","",Sheet1!Y12)</f>
        <v>S3</v>
      </c>
      <c r="E11" s="26">
        <f>IF(Sheet1!Z12="","",Sheet1!Z12)</f>
      </c>
      <c r="F11" s="26">
        <f>IF(Sheet1!AA12="","",Sheet1!AA12)</f>
      </c>
      <c r="G11" s="26" t="str">
        <f>IF(Sheet1!AB12="","",Sheet1!AB12)</f>
        <v>MDIRA1</v>
      </c>
      <c r="H11" s="26">
        <f>IF(Sheet1!AC12="","",Sheet1!AC12)</f>
      </c>
      <c r="I11" s="26">
        <f>IF(Sheet1!AE12="","",Sheet1!AE12)</f>
      </c>
      <c r="J11" s="26">
        <f>IF(Sheet1!AF12="","",Sheet1!AF12)</f>
      </c>
      <c r="K11" s="26">
        <f>IF(Sheet1!AG12="","",Sheet1!AG12)</f>
      </c>
      <c r="L11" s="26" t="str">
        <f>IF(Sheet1!AH12="","",Sheet1!AH12)</f>
        <v>PT5</v>
      </c>
    </row>
    <row r="12" spans="1:12" ht="12.75">
      <c r="A12" s="28">
        <v>9</v>
      </c>
      <c r="B12" s="33" t="str">
        <f>IF(Sheet1!I13="","",Sheet1!I13)</f>
        <v>PT4/IOC4</v>
      </c>
      <c r="C12" s="25" t="str">
        <f>IF(Sheet1!X13="","",Sheet1!X13)</f>
        <v>J5-PT4/SW1-4</v>
      </c>
      <c r="D12" s="25" t="str">
        <f>IF(Sheet1!Y13="","",Sheet1!Y13)</f>
        <v>S4</v>
      </c>
      <c r="E12" s="25">
        <f>IF(Sheet1!Z13="","",Sheet1!Z13)</f>
      </c>
      <c r="F12" s="25">
        <f>IF(Sheet1!AA13="","",Sheet1!AA13)</f>
      </c>
      <c r="G12" s="25" t="str">
        <f>IF(Sheet1!AB13="","",Sheet1!AB13)</f>
        <v>MENB1</v>
      </c>
      <c r="H12" s="25">
        <f>IF(Sheet1!AC13="","",Sheet1!AC13)</f>
      </c>
      <c r="I12" s="25">
        <f>IF(Sheet1!AE13="","",Sheet1!AE13)</f>
      </c>
      <c r="J12" s="25">
        <f>IF(Sheet1!AF13="","",Sheet1!AF13)</f>
      </c>
      <c r="K12" s="25">
        <f>IF(Sheet1!AG13="","",Sheet1!AG13)</f>
      </c>
      <c r="L12" s="25">
        <f>IF(Sheet1!AH13="","",Sheet1!AH13)</f>
      </c>
    </row>
    <row r="13" spans="1:12" ht="12.75">
      <c r="A13" s="30">
        <v>10</v>
      </c>
      <c r="B13" s="34" t="str">
        <f>IF(Sheet1!I14="","",Sheet1!I14)</f>
        <v>PT3/IOC3</v>
      </c>
      <c r="C13" s="26" t="s">
        <v>554</v>
      </c>
      <c r="D13" s="26" t="str">
        <f>IF(Sheet1!Y14="","",Sheet1!Y14)</f>
        <v>S5</v>
      </c>
      <c r="E13" s="26" t="str">
        <f>IF(Sheet1!Z14="","",Sheet1!Z14)</f>
        <v>KBD CLK</v>
      </c>
      <c r="F13" s="26">
        <f>IF(Sheet1!AA14="","",Sheet1!AA14)</f>
      </c>
      <c r="G13" s="26" t="str">
        <f>IF(Sheet1!AB14="","",Sheet1!AB14)</f>
        <v>MENA1</v>
      </c>
      <c r="H13" s="26">
        <f>IF(Sheet1!AC14="","",Sheet1!AC14)</f>
      </c>
      <c r="I13" s="26">
        <f>IF(Sheet1!AE14="","",Sheet1!AE14)</f>
      </c>
      <c r="J13" s="26">
        <f>IF(Sheet1!AF14="","",Sheet1!AF14)</f>
      </c>
      <c r="K13" s="26">
        <f>IF(Sheet1!AG14="","",Sheet1!AG14)</f>
      </c>
      <c r="L13" s="26">
        <f>IF(Sheet1!AH14="","",Sheet1!AH14)</f>
      </c>
    </row>
    <row r="14" spans="1:12" ht="12.75">
      <c r="A14" s="28">
        <v>11</v>
      </c>
      <c r="B14" s="33" t="str">
        <f>IF(Sheet1!I15="","",Sheet1!I15)</f>
        <v>PT2/IOC2</v>
      </c>
      <c r="C14" s="25" t="str">
        <f>IF(Sheet1!X15="","",Sheet1!X15)</f>
        <v>J5-PT2/SW1-6</v>
      </c>
      <c r="D14" s="25" t="str">
        <f>IF(Sheet1!Y15="","",Sheet1!Y15)</f>
        <v>S6</v>
      </c>
      <c r="E14" s="25">
        <f>IF(Sheet1!Z15="","",Sheet1!Z15)</f>
      </c>
      <c r="F14" s="25">
        <f>IF(Sheet1!AA15="","",Sheet1!AA15)</f>
      </c>
      <c r="G14" s="25">
        <f>IF(Sheet1!AB15="","",Sheet1!AB15)</f>
      </c>
      <c r="H14" s="25" t="str">
        <f>IF(Sheet1!AC15="","",Sheet1!AC15)</f>
        <v>SPEAKER</v>
      </c>
      <c r="I14" s="25">
        <f>IF(Sheet1!AE15="","",Sheet1!AE15)</f>
      </c>
      <c r="J14" s="25" t="str">
        <f>IF(Sheet1!AF15="","",Sheet1!AF15)</f>
        <v>X HOME</v>
      </c>
      <c r="K14" s="25">
        <f>IF(Sheet1!AG15="","",Sheet1!AG15)</f>
      </c>
      <c r="L14" s="25">
        <f>IF(Sheet1!AH15="","",Sheet1!AH15)</f>
      </c>
    </row>
    <row r="15" spans="1:12" ht="12.75">
      <c r="A15" s="30">
        <v>12</v>
      </c>
      <c r="B15" s="34" t="str">
        <f>IF(Sheet1!I16="","",Sheet1!I16)</f>
        <v>PT1/IOC1</v>
      </c>
      <c r="C15" s="26" t="str">
        <f>IF(Sheet1!X16="","",Sheet1!X16)</f>
        <v>J5-PT1/SW1-7/SERVO2</v>
      </c>
      <c r="D15" s="26" t="str">
        <f>IF(Sheet1!Y16="","",Sheet1!Y16)</f>
        <v>S7</v>
      </c>
      <c r="E15" s="26">
        <f>IF(Sheet1!Z16="","",Sheet1!Z16)</f>
      </c>
      <c r="F15" s="26">
        <f>IF(Sheet1!AA16="","",Sheet1!AA16)</f>
      </c>
      <c r="G15" s="26">
        <f>IF(Sheet1!AB16="","",Sheet1!AB16)</f>
      </c>
      <c r="H15" s="26" t="str">
        <f>IF(Sheet1!AC16="","",Sheet1!AC16)</f>
        <v>SRF04 PIN3</v>
      </c>
      <c r="I15" s="26">
        <f>IF(Sheet1!AE16="","",Sheet1!AE16)</f>
      </c>
      <c r="J15" s="26" t="str">
        <f>IF(Sheet1!AF16="","",Sheet1!AF16)</f>
        <v>Y HOME</v>
      </c>
      <c r="K15" s="26">
        <f>IF(Sheet1!AG16="","",Sheet1!AG16)</f>
      </c>
      <c r="L15" s="26">
        <f>IF(Sheet1!AH16="","",Sheet1!AH16)</f>
      </c>
    </row>
    <row r="16" spans="1:12" ht="12.75">
      <c r="A16" s="28">
        <v>13</v>
      </c>
      <c r="B16" s="33" t="str">
        <f>IF(Sheet1!I17="","",Sheet1!I17)</f>
        <v>PT0/IOC0</v>
      </c>
      <c r="C16" s="25" t="str">
        <f>IF(Sheet1!X17="","",Sheet1!X17)</f>
        <v>J5-PT0/SW1-8/SERVO1</v>
      </c>
      <c r="D16" s="25" t="str">
        <f>IF(Sheet1!Y17="","",Sheet1!Y17)</f>
        <v>S8</v>
      </c>
      <c r="E16" s="25">
        <f>IF(Sheet1!Z17="","",Sheet1!Z17)</f>
      </c>
      <c r="F16" s="25" t="str">
        <f>IF(Sheet1!AA17="","",Sheet1!AA17)</f>
        <v>EOM*</v>
      </c>
      <c r="G16" s="25">
        <f>IF(Sheet1!AB17="","",Sheet1!AB17)</f>
      </c>
      <c r="H16" s="25" t="str">
        <f>IF(Sheet1!AC17="","",Sheet1!AC17)</f>
        <v>SRF04 PIN2</v>
      </c>
      <c r="I16" s="25">
        <f>IF(Sheet1!AE17="","",Sheet1!AE17)</f>
      </c>
      <c r="J16" s="25" t="str">
        <f>IF(Sheet1!AF17="","",Sheet1!AF17)</f>
        <v>XZ HOME</v>
      </c>
      <c r="K16" s="25">
        <f>IF(Sheet1!AG17="","",Sheet1!AG17)</f>
      </c>
      <c r="L16" s="25">
        <f>IF(Sheet1!AH17="","",Sheet1!AH17)</f>
      </c>
    </row>
    <row r="17" spans="1:12" ht="12.75">
      <c r="A17" s="30">
        <v>14</v>
      </c>
      <c r="B17" s="34" t="str">
        <f>IF(Sheet1!I18="","",Sheet1!I18)</f>
        <v>PJ7/PP7</v>
      </c>
      <c r="C17" s="26" t="str">
        <f>IF(Sheet1!X18="","",Sheet1!X18)</f>
        <v>J6-PP7/SPEAKER(LS1)</v>
      </c>
      <c r="D17" s="26" t="str">
        <f>IF(Sheet1!Y18="","",Sheet1!Y18)</f>
        <v>SPKR</v>
      </c>
      <c r="E17" s="26" t="str">
        <f>IF(Sheet1!Z18="","",Sheet1!Z18)</f>
        <v>DISP EN</v>
      </c>
      <c r="F17" s="26" t="str">
        <f>IF(Sheet1!AA18="","",Sheet1!AA18)</f>
        <v>A7</v>
      </c>
      <c r="G17" s="26">
        <f>IF(Sheet1!AB18="","",Sheet1!AB18)</f>
      </c>
      <c r="H17" s="26">
        <f>IF(Sheet1!AC18="","",Sheet1!AC18)</f>
      </c>
      <c r="I17" s="26" t="str">
        <f>IF(Sheet1!AE18="","",Sheet1!AE18)</f>
        <v>X0 I1 CTRL</v>
      </c>
      <c r="J17" s="26" t="str">
        <f>IF(Sheet1!AF18="","",Sheet1!AF18)</f>
        <v>Y HALF</v>
      </c>
      <c r="K17" s="26" t="str">
        <f>IF(Sheet1!AG18="","",Sheet1!AG18)</f>
        <v>YLDAC4</v>
      </c>
      <c r="L17" s="26" t="str">
        <f>IF(Sheet1!AH18="","",Sheet1!AH18)</f>
        <v>CS4B*</v>
      </c>
    </row>
    <row r="18" spans="1:12" ht="12.75">
      <c r="A18" s="28">
        <v>15</v>
      </c>
      <c r="B18" s="33" t="str">
        <f>IF(Sheet1!I19="","",Sheet1!I19)</f>
        <v>PJ6/PP6</v>
      </c>
      <c r="C18" s="25" t="str">
        <f>IF(Sheet1!X19="","",Sheet1!X19)</f>
        <v>J6-PP6/MENB1</v>
      </c>
      <c r="D18" s="25" t="str">
        <f>IF(Sheet1!Y19="","",Sheet1!Y19)</f>
        <v>LCD CONTRAST</v>
      </c>
      <c r="E18" s="25" t="str">
        <f>IF(Sheet1!Z19="","",Sheet1!Z19)</f>
        <v>DISP RS</v>
      </c>
      <c r="F18" s="25" t="str">
        <f>IF(Sheet1!AA19="","",Sheet1!AA19)</f>
        <v>A6</v>
      </c>
      <c r="G18" s="25">
        <f>IF(Sheet1!AB19="","",Sheet1!AB19)</f>
      </c>
      <c r="H18" s="25">
        <f>IF(Sheet1!AC19="","",Sheet1!AC19)</f>
      </c>
      <c r="I18" s="25" t="str">
        <f>IF(Sheet1!AE19="","",Sheet1!AE19)</f>
        <v>X0 I0 CTRL</v>
      </c>
      <c r="J18" s="25" t="str">
        <f>IF(Sheet1!AF19="","",Sheet1!AF19)</f>
        <v>Z HALF</v>
      </c>
      <c r="K18" s="25" t="str">
        <f>IF(Sheet1!AG19="","",Sheet1!AG19)</f>
        <v>XLDAC4</v>
      </c>
      <c r="L18" s="25" t="str">
        <f>IF(Sheet1!AH19="","",Sheet1!AH19)</f>
        <v>CS4A*</v>
      </c>
    </row>
    <row r="19" spans="1:12" ht="12.75">
      <c r="A19" s="30">
        <v>16</v>
      </c>
      <c r="B19" s="34" t="str">
        <f>IF(Sheet1!I20="","",Sheet1!I20)</f>
        <v>PJ5/PP5</v>
      </c>
      <c r="C19" s="26" t="str">
        <f>IF(Sheet1!X20="","",Sheet1!X20)</f>
        <v>J6-PP5/MDIRB1</v>
      </c>
      <c r="D19" s="26" t="str">
        <f>IF(Sheet1!Y20="","",Sheet1!Y20)</f>
        <v>VOUT</v>
      </c>
      <c r="E19" s="26">
        <f>IF(Sheet1!Z20="","",Sheet1!Z20)</f>
      </c>
      <c r="F19" s="26" t="str">
        <f>IF(Sheet1!AA20="","",Sheet1!AA20)</f>
        <v>A5</v>
      </c>
      <c r="G19" s="26">
        <f>IF(Sheet1!AB20="","",Sheet1!AB20)</f>
      </c>
      <c r="H19" s="26">
        <f>IF(Sheet1!AC20="","",Sheet1!AC20)</f>
      </c>
      <c r="I19" s="26" t="str">
        <f>IF(Sheet1!AE20="","",Sheet1!AE20)</f>
        <v>X1 I1 CTRL</v>
      </c>
      <c r="J19" s="26" t="str">
        <f>IF(Sheet1!AF20="","",Sheet1!AF20)</f>
        <v>X DIR</v>
      </c>
      <c r="K19" s="26" t="str">
        <f>IF(Sheet1!AG20="","",Sheet1!AG20)</f>
        <v>YLDAC3</v>
      </c>
      <c r="L19" s="26" t="str">
        <f>IF(Sheet1!AH20="","",Sheet1!AH20)</f>
        <v>CS3B*</v>
      </c>
    </row>
    <row r="20" spans="1:12" ht="12.75">
      <c r="A20" s="28">
        <v>17</v>
      </c>
      <c r="B20" s="33" t="str">
        <f>IF(Sheet1!I21="","",Sheet1!I21)</f>
        <v>PJ4/PP4</v>
      </c>
      <c r="C20" s="25" t="str">
        <f>IF(Sheet1!X21="","",Sheet1!X21)</f>
        <v>J6-PP4/MENA1</v>
      </c>
      <c r="D20" s="25" t="str">
        <f>IF(Sheet1!Y21="","",Sheet1!Y21)</f>
        <v>DRIVER1/SEG8</v>
      </c>
      <c r="E20" s="25">
        <f>IF(Sheet1!Z21="","",Sheet1!Z21)</f>
      </c>
      <c r="F20" s="25" t="str">
        <f>IF(Sheet1!AA21="","",Sheet1!AA21)</f>
        <v>A4</v>
      </c>
      <c r="G20" s="25">
        <f>IF(Sheet1!AB21="","",Sheet1!AB21)</f>
      </c>
      <c r="H20" s="25">
        <f>IF(Sheet1!AC21="","",Sheet1!AC21)</f>
      </c>
      <c r="I20" s="25" t="str">
        <f>IF(Sheet1!AE21="","",Sheet1!AE21)</f>
        <v>X1 I0 CTRL</v>
      </c>
      <c r="J20" s="25" t="str">
        <f>IF(Sheet1!AF21="","",Sheet1!AF21)</f>
        <v>X STEP</v>
      </c>
      <c r="K20" s="25" t="str">
        <f>IF(Sheet1!AG21="","",Sheet1!AG21)</f>
        <v>XLDAC3</v>
      </c>
      <c r="L20" s="25" t="str">
        <f>IF(Sheet1!AH21="","",Sheet1!AH21)</f>
        <v>CS3A*</v>
      </c>
    </row>
    <row r="21" spans="1:12" ht="12.75">
      <c r="A21" s="30">
        <v>18</v>
      </c>
      <c r="B21" s="34" t="str">
        <f>IF(Sheet1!I22="","",Sheet1!I22)</f>
        <v>PJ3/PP3/PW3</v>
      </c>
      <c r="C21" s="26" t="str">
        <f>IF(Sheet1!X22="","",Sheet1!X22)</f>
        <v>J6-PP3/MENDIRA1</v>
      </c>
      <c r="D21" s="26" t="str">
        <f>IF(Sheet1!Y22="","",Sheet1!Y22)</f>
        <v>DRIVER2/SEG9</v>
      </c>
      <c r="E21" s="26">
        <f>IF(Sheet1!Z22="","",Sheet1!Z22)</f>
      </c>
      <c r="F21" s="26" t="str">
        <f>IF(Sheet1!AA22="","",Sheet1!AA22)</f>
        <v>A3</v>
      </c>
      <c r="G21" s="26">
        <f>IF(Sheet1!AB22="","",Sheet1!AB22)</f>
      </c>
      <c r="H21" s="26" t="str">
        <f>IF(Sheet1!AC22="","",Sheet1!AC22)</f>
        <v>SERVO4</v>
      </c>
      <c r="I21" s="26" t="str">
        <f>IF(Sheet1!AE22="","",Sheet1!AE22)</f>
        <v>Y0 I1 CTRL</v>
      </c>
      <c r="J21" s="26" t="str">
        <f>IF(Sheet1!AF22="","",Sheet1!AF22)</f>
        <v>Y STEP</v>
      </c>
      <c r="K21" s="26" t="str">
        <f>IF(Sheet1!AG22="","",Sheet1!AG22)</f>
        <v>YLDAC2</v>
      </c>
      <c r="L21" s="26" t="str">
        <f>IF(Sheet1!AH22="","",Sheet1!AH22)</f>
        <v>CS2B*</v>
      </c>
    </row>
    <row r="22" spans="1:12" ht="12.75">
      <c r="A22" s="28">
        <v>19</v>
      </c>
      <c r="B22" s="33" t="str">
        <f>IF(Sheet1!I23="","",Sheet1!I23)</f>
        <v>PJ2/PP2/PW2</v>
      </c>
      <c r="C22" s="25" t="str">
        <f>IF(Sheet1!X23="","",Sheet1!X23)</f>
        <v>J6-PP2/LED2-B</v>
      </c>
      <c r="D22" s="25" t="str">
        <f>IF(Sheet1!Y23="","",Sheet1!Y23)</f>
        <v>LCD RS</v>
      </c>
      <c r="E22" s="25">
        <f>IF(Sheet1!Z23="","",Sheet1!Z23)</f>
      </c>
      <c r="F22" s="25" t="str">
        <f>IF(Sheet1!AA23="","",Sheet1!AA23)</f>
        <v>A2</v>
      </c>
      <c r="G22" s="25">
        <f>IF(Sheet1!AB23="","",Sheet1!AB23)</f>
      </c>
      <c r="H22" s="25" t="str">
        <f>IF(Sheet1!AC23="","",Sheet1!AC23)</f>
        <v>SERVO3</v>
      </c>
      <c r="I22" s="25" t="str">
        <f>IF(Sheet1!AE23="","",Sheet1!AE23)</f>
        <v>Y0 I0 CTRL</v>
      </c>
      <c r="J22" s="25" t="str">
        <f>IF(Sheet1!AF23="","",Sheet1!AF23)</f>
        <v>Y DIR</v>
      </c>
      <c r="K22" s="25" t="str">
        <f>IF(Sheet1!AG23="","",Sheet1!AG23)</f>
        <v>XLDAC2</v>
      </c>
      <c r="L22" s="25" t="str">
        <f>IF(Sheet1!AH23="","",Sheet1!AH23)</f>
        <v>CS2A*</v>
      </c>
    </row>
    <row r="23" spans="1:12" ht="12.75">
      <c r="A23" s="30">
        <v>20</v>
      </c>
      <c r="B23" s="34" t="str">
        <f>IF(Sheet1!I24="","",Sheet1!I24)</f>
        <v>PJ1/PP1/PW1</v>
      </c>
      <c r="C23" s="26" t="str">
        <f>IF(Sheet1!X24="","",Sheet1!X24)</f>
        <v>J6-PP1/LED2-G</v>
      </c>
      <c r="D23" s="26" t="str">
        <f>IF(Sheet1!Y24="","",Sheet1!Y24)</f>
        <v>LCD E</v>
      </c>
      <c r="E23" s="26">
        <f>IF(Sheet1!Z24="","",Sheet1!Z24)</f>
      </c>
      <c r="F23" s="26" t="str">
        <f>IF(Sheet1!AA24="","",Sheet1!AA24)</f>
        <v>A1</v>
      </c>
      <c r="G23" s="26">
        <f>IF(Sheet1!AB24="","",Sheet1!AB24)</f>
      </c>
      <c r="H23" s="26" t="str">
        <f>IF(Sheet1!AC24="","",Sheet1!AC24)</f>
        <v>SERVO2</v>
      </c>
      <c r="I23" s="26" t="str">
        <f>IF(Sheet1!AE24="","",Sheet1!AE24)</f>
        <v>Y1 I1 CTRL</v>
      </c>
      <c r="J23" s="26" t="str">
        <f>IF(Sheet1!AF24="","",Sheet1!AF24)</f>
        <v>Z STEP</v>
      </c>
      <c r="K23" s="26" t="str">
        <f>IF(Sheet1!AG24="","",Sheet1!AG24)</f>
        <v>YLDAC1</v>
      </c>
      <c r="L23" s="26" t="str">
        <f>IF(Sheet1!AH24="","",Sheet1!AH24)</f>
        <v>CS1B*</v>
      </c>
    </row>
    <row r="24" spans="1:12" ht="12.75">
      <c r="A24" s="28">
        <v>21</v>
      </c>
      <c r="B24" s="33" t="str">
        <f>IF(Sheet1!I25="","",Sheet1!I25)</f>
        <v>PJ0/PP0/PW0</v>
      </c>
      <c r="C24" s="25" t="str">
        <f>IF(Sheet1!X25="","",Sheet1!X25)</f>
        <v>J6-PP0/LED2-R</v>
      </c>
      <c r="D24" s="25" t="str">
        <f>IF(Sheet1!Y25="","",Sheet1!Y25)</f>
        <v>LCD R/W*</v>
      </c>
      <c r="E24" s="25">
        <f>IF(Sheet1!Z25="","",Sheet1!Z25)</f>
      </c>
      <c r="F24" s="25" t="str">
        <f>IF(Sheet1!AA25="","",Sheet1!AA25)</f>
        <v>A0</v>
      </c>
      <c r="G24" s="25">
        <f>IF(Sheet1!AB25="","",Sheet1!AB25)</f>
      </c>
      <c r="H24" s="25" t="str">
        <f>IF(Sheet1!AC25="","",Sheet1!AC25)</f>
        <v>SERVO1</v>
      </c>
      <c r="I24" s="25" t="str">
        <f>IF(Sheet1!AE25="","",Sheet1!AE25)</f>
        <v>Y1 I0 CTRL</v>
      </c>
      <c r="J24" s="25" t="str">
        <f>IF(Sheet1!AF25="","",Sheet1!AF25)</f>
        <v>Z DIR</v>
      </c>
      <c r="K24" s="25" t="str">
        <f>IF(Sheet1!AG25="","",Sheet1!AG25)</f>
        <v>XLDAC1</v>
      </c>
      <c r="L24" s="25" t="str">
        <f>IF(Sheet1!AH25="","",Sheet1!AH25)</f>
        <v>CS1A*</v>
      </c>
    </row>
    <row r="25" spans="1:12" ht="12.75">
      <c r="A25" s="30">
        <v>22</v>
      </c>
      <c r="B25" s="34" t="str">
        <f>IF(Sheet1!I26="","",Sheet1!I26)</f>
        <v>PAD0/AN0</v>
      </c>
      <c r="C25" s="26" t="str">
        <f>IF(Sheet1!X26="","",Sheet1!X26)</f>
        <v>J7-AN00</v>
      </c>
      <c r="D25" s="26">
        <f>IF(Sheet1!Y26="","",Sheet1!Y26)</f>
      </c>
      <c r="E25" s="26">
        <f>IF(Sheet1!Z26="","",Sheet1!Z26)</f>
      </c>
      <c r="F25" s="26">
        <f>IF(Sheet1!AA26="","",Sheet1!AA26)</f>
      </c>
      <c r="G25" s="26">
        <f>IF(Sheet1!AB26="","",Sheet1!AB26)</f>
      </c>
      <c r="H25" s="26" t="str">
        <f>IF(Sheet1!AC26="","",Sheet1!AC26)</f>
        <v>SERVO2 MONITOR</v>
      </c>
      <c r="I25" s="26">
        <f>IF(Sheet1!AE26="","",Sheet1!AE26)</f>
      </c>
      <c r="J25" s="26">
        <f>IF(Sheet1!AF26="","",Sheet1!AF26)</f>
      </c>
      <c r="K25" s="26">
        <f>IF(Sheet1!AG26="","",Sheet1!AG26)</f>
      </c>
      <c r="L25" s="26" t="str">
        <f>IF(Sheet1!AH26="","",Sheet1!AH26)</f>
        <v>INT3A</v>
      </c>
    </row>
    <row r="26" spans="1:12" ht="12.75">
      <c r="A26" s="28">
        <v>23</v>
      </c>
      <c r="B26" s="33" t="str">
        <f>IF(Sheet1!I27="","",Sheet1!I27)</f>
        <v>PAD1/AN1</v>
      </c>
      <c r="C26" s="25" t="str">
        <f>IF(Sheet1!X27="","",Sheet1!X27)</f>
        <v>J7-AN01</v>
      </c>
      <c r="D26" s="25" t="str">
        <f>IF(Sheet1!Y27="","",Sheet1!Y27)</f>
        <v>TEMP</v>
      </c>
      <c r="E26" s="25">
        <f>IF(Sheet1!Z27="","",Sheet1!Z27)</f>
      </c>
      <c r="F26" s="25">
        <f>IF(Sheet1!AA27="","",Sheet1!AA27)</f>
      </c>
      <c r="G26" s="25">
        <f>IF(Sheet1!AB27="","",Sheet1!AB27)</f>
      </c>
      <c r="H26" s="25" t="str">
        <f>IF(Sheet1!AC27="","",Sheet1!AC27)</f>
        <v>SERVO1 MONITOR</v>
      </c>
      <c r="I26" s="25">
        <f>IF(Sheet1!AE27="","",Sheet1!AE27)</f>
      </c>
      <c r="J26" s="25">
        <f>IF(Sheet1!AF27="","",Sheet1!AF27)</f>
      </c>
      <c r="K26" s="25">
        <f>IF(Sheet1!AG27="","",Sheet1!AG27)</f>
      </c>
      <c r="L26" s="25" t="str">
        <f>IF(Sheet1!AH27="","",Sheet1!AH27)</f>
        <v>INT3B</v>
      </c>
    </row>
    <row r="27" spans="1:12" ht="12.75">
      <c r="A27" s="30">
        <v>24</v>
      </c>
      <c r="B27" s="34" t="str">
        <f>IF(Sheet1!I28="","",Sheet1!I28)</f>
        <v>PAD2/AN2</v>
      </c>
      <c r="C27" s="26" t="str">
        <f>IF(Sheet1!X28="","",Sheet1!X28)</f>
        <v>J7-AN2</v>
      </c>
      <c r="D27" s="26" t="str">
        <f>IF(Sheet1!Y28="","",Sheet1!Y28)</f>
        <v>POT</v>
      </c>
      <c r="E27" s="26">
        <f>IF(Sheet1!Z28="","",Sheet1!Z28)</f>
      </c>
      <c r="F27" s="26">
        <f>IF(Sheet1!AA28="","",Sheet1!AA28)</f>
      </c>
      <c r="G27" s="26">
        <f>IF(Sheet1!AB28="","",Sheet1!AB28)</f>
      </c>
      <c r="H27" s="26" t="str">
        <f>IF(Sheet1!AC28="","",Sheet1!AC28)</f>
        <v>VIN MONITOR</v>
      </c>
      <c r="I27" s="26">
        <f>IF(Sheet1!AE28="","",Sheet1!AE28)</f>
      </c>
      <c r="J27" s="26">
        <f>IF(Sheet1!AF28="","",Sheet1!AF28)</f>
      </c>
      <c r="K27" s="26">
        <f>IF(Sheet1!AG28="","",Sheet1!AG28)</f>
      </c>
      <c r="L27" s="26" t="str">
        <f>IF(Sheet1!AH28="","",Sheet1!AH28)</f>
        <v>INT4A</v>
      </c>
    </row>
    <row r="28" spans="1:12" ht="12.75">
      <c r="A28" s="28">
        <v>25</v>
      </c>
      <c r="B28" s="33" t="str">
        <f>IF(Sheet1!I29="","",Sheet1!I29)</f>
        <v>PAD3/AN3</v>
      </c>
      <c r="C28" s="25" t="str">
        <f>IF(Sheet1!X29="","",Sheet1!X29)</f>
        <v>J7-AN3</v>
      </c>
      <c r="D28" s="25" t="str">
        <f>IF(Sheet1!Y29="","",Sheet1!Y29)</f>
        <v>LIGHT</v>
      </c>
      <c r="E28" s="25">
        <f>IF(Sheet1!Z29="","",Sheet1!Z29)</f>
      </c>
      <c r="F28" s="25">
        <f>IF(Sheet1!AA29="","",Sheet1!AA29)</f>
      </c>
      <c r="G28" s="25">
        <f>IF(Sheet1!AB29="","",Sheet1!AB29)</f>
      </c>
      <c r="H28" s="25" t="str">
        <f>IF(Sheet1!AC29="","",Sheet1!AC29)</f>
        <v>MIC</v>
      </c>
      <c r="I28" s="25">
        <f>IF(Sheet1!AE29="","",Sheet1!AE29)</f>
      </c>
      <c r="J28" s="25">
        <f>IF(Sheet1!AF29="","",Sheet1!AF29)</f>
      </c>
      <c r="K28" s="25">
        <f>IF(Sheet1!AG29="","",Sheet1!AG29)</f>
      </c>
      <c r="L28" s="25" t="str">
        <f>IF(Sheet1!AH29="","",Sheet1!AH29)</f>
        <v>INT4B</v>
      </c>
    </row>
    <row r="29" spans="1:12" ht="12.75">
      <c r="A29" s="30">
        <v>26</v>
      </c>
      <c r="B29" s="34" t="str">
        <f>IF(Sheet1!I30="","",Sheet1!I30)</f>
        <v>PAD7/AN7</v>
      </c>
      <c r="C29" s="26" t="str">
        <f>IF(Sheet1!X30="","",Sheet1!X30)</f>
        <v>AN07/TEMP</v>
      </c>
      <c r="D29" s="26" t="str">
        <f>IF(Sheet1!Y30="","",Sheet1!Y30)</f>
        <v>SW5</v>
      </c>
      <c r="E29" s="26">
        <f>IF(Sheet1!Z30="","",Sheet1!Z30)</f>
      </c>
      <c r="F29" s="26">
        <f>IF(Sheet1!AA30="","",Sheet1!AA30)</f>
      </c>
      <c r="G29" s="26">
        <f>IF(Sheet1!AB30="","",Sheet1!AB30)</f>
      </c>
      <c r="H29" s="26" t="str">
        <f>IF(Sheet1!AC30="","",Sheet1!AC30)</f>
        <v>SENSOR4</v>
      </c>
      <c r="I29" s="26">
        <f>IF(Sheet1!AE30="","",Sheet1!AE30)</f>
      </c>
      <c r="J29" s="26">
        <f>IF(Sheet1!AF30="","",Sheet1!AF30)</f>
      </c>
      <c r="K29" s="26">
        <f>IF(Sheet1!AG30="","",Sheet1!AG30)</f>
      </c>
      <c r="L29" s="26" t="str">
        <f>IF(Sheet1!AH30="","",Sheet1!AH30)</f>
        <v>INT2B</v>
      </c>
    </row>
    <row r="30" spans="1:12" ht="12.75">
      <c r="A30" s="28">
        <v>27</v>
      </c>
      <c r="B30" s="33" t="str">
        <f>IF(Sheet1!I31="","",Sheet1!I31)</f>
        <v>PAD6/AN6</v>
      </c>
      <c r="C30" s="25" t="str">
        <f>IF(Sheet1!X31="","",Sheet1!X31)</f>
        <v>AN06/LIGHT</v>
      </c>
      <c r="D30" s="25" t="str">
        <f>IF(Sheet1!Y31="","",Sheet1!Y31)</f>
        <v>SW4</v>
      </c>
      <c r="E30" s="25">
        <f>IF(Sheet1!Z31="","",Sheet1!Z31)</f>
      </c>
      <c r="F30" s="25">
        <f>IF(Sheet1!AA31="","",Sheet1!AA31)</f>
      </c>
      <c r="G30" s="25">
        <f>IF(Sheet1!AB31="","",Sheet1!AB31)</f>
      </c>
      <c r="H30" s="25" t="str">
        <f>IF(Sheet1!AC31="","",Sheet1!AC31)</f>
        <v>SENSOR3</v>
      </c>
      <c r="I30" s="25">
        <f>IF(Sheet1!AE31="","",Sheet1!AE31)</f>
      </c>
      <c r="J30" s="25">
        <f>IF(Sheet1!AF31="","",Sheet1!AF31)</f>
      </c>
      <c r="K30" s="25">
        <f>IF(Sheet1!AG31="","",Sheet1!AG31)</f>
      </c>
      <c r="L30" s="25" t="str">
        <f>IF(Sheet1!AH31="","",Sheet1!AH31)</f>
        <v>INT2A</v>
      </c>
    </row>
    <row r="31" spans="1:12" ht="12.75">
      <c r="A31" s="30">
        <v>28</v>
      </c>
      <c r="B31" s="34" t="str">
        <f>IF(Sheet1!I32="","",Sheet1!I32)</f>
        <v>PAD5/AN5</v>
      </c>
      <c r="C31" s="26" t="str">
        <f>IF(Sheet1!X32="","",Sheet1!X32)</f>
        <v>AN05/POT</v>
      </c>
      <c r="D31" s="26" t="str">
        <f>IF(Sheet1!Y32="","",Sheet1!Y32)</f>
        <v>SW3</v>
      </c>
      <c r="E31" s="26">
        <f>IF(Sheet1!Z32="","",Sheet1!Z32)</f>
      </c>
      <c r="F31" s="26">
        <f>IF(Sheet1!AA32="","",Sheet1!AA32)</f>
      </c>
      <c r="G31" s="26">
        <f>IF(Sheet1!AB32="","",Sheet1!AB32)</f>
      </c>
      <c r="H31" s="26" t="str">
        <f>IF(Sheet1!AC32="","",Sheet1!AC32)</f>
        <v>SENSOR2</v>
      </c>
      <c r="I31" s="26">
        <f>IF(Sheet1!AE32="","",Sheet1!AE32)</f>
      </c>
      <c r="J31" s="26">
        <f>IF(Sheet1!AF32="","",Sheet1!AF32)</f>
      </c>
      <c r="K31" s="26">
        <f>IF(Sheet1!AG32="","",Sheet1!AG32)</f>
      </c>
      <c r="L31" s="26" t="str">
        <f>IF(Sheet1!AH32="","",Sheet1!AH32)</f>
        <v>INT1B</v>
      </c>
    </row>
    <row r="32" spans="1:12" ht="12.75">
      <c r="A32" s="28">
        <v>29</v>
      </c>
      <c r="B32" s="33" t="str">
        <f>IF(Sheet1!I33="","",Sheet1!I33)</f>
        <v>PAD4/AN4</v>
      </c>
      <c r="C32" s="25" t="str">
        <f>IF(Sheet1!X33="","",Sheet1!X33)</f>
        <v>J7-AN04</v>
      </c>
      <c r="D32" s="25" t="str">
        <f>IF(Sheet1!Y33="","",Sheet1!Y33)</f>
        <v>SW2</v>
      </c>
      <c r="E32" s="25">
        <f>IF(Sheet1!Z33="","",Sheet1!Z33)</f>
      </c>
      <c r="F32" s="25">
        <f>IF(Sheet1!AA33="","",Sheet1!AA33)</f>
      </c>
      <c r="G32" s="25">
        <f>IF(Sheet1!AB33="","",Sheet1!AB33)</f>
      </c>
      <c r="H32" s="25" t="str">
        <f>IF(Sheet1!AC33="","",Sheet1!AC33)</f>
        <v>SENSOR1</v>
      </c>
      <c r="I32" s="25">
        <f>IF(Sheet1!AE33="","",Sheet1!AE33)</f>
      </c>
      <c r="J32" s="25">
        <f>IF(Sheet1!AF33="","",Sheet1!AF33)</f>
      </c>
      <c r="K32" s="25">
        <f>IF(Sheet1!AG33="","",Sheet1!AG33)</f>
      </c>
      <c r="L32" s="25" t="str">
        <f>IF(Sheet1!AH33="","",Sheet1!AH33)</f>
        <v>INT1A</v>
      </c>
    </row>
    <row r="33" spans="1:12" ht="12.75">
      <c r="A33" s="30">
        <v>30</v>
      </c>
      <c r="B33" s="34" t="str">
        <f>IF(Sheet1!I34="","",Sheet1!I34)</f>
        <v>VRH</v>
      </c>
      <c r="C33" s="26" t="str">
        <f>IF(Sheet1!X34="","",Sheet1!X34)</f>
        <v>VRH</v>
      </c>
      <c r="D33" s="26">
        <f>IF(Sheet1!Y34="","",Sheet1!Y34)</f>
      </c>
      <c r="E33" s="26">
        <f>IF(Sheet1!Z34="","",Sheet1!Z34)</f>
      </c>
      <c r="F33" s="26">
        <f>IF(Sheet1!AA34="","",Sheet1!AA34)</f>
      </c>
      <c r="G33" s="26">
        <f>IF(Sheet1!AB34="","",Sheet1!AB34)</f>
      </c>
      <c r="H33" s="26">
        <f>IF(Sheet1!AC34="","",Sheet1!AC34)</f>
      </c>
      <c r="I33" s="26">
        <f>IF(Sheet1!AE34="","",Sheet1!AE34)</f>
      </c>
      <c r="J33" s="26">
        <f>IF(Sheet1!AF34="","",Sheet1!AF34)</f>
      </c>
      <c r="K33" s="26">
        <f>IF(Sheet1!AG34="","",Sheet1!AG34)</f>
      </c>
      <c r="L33" s="26">
        <f>IF(Sheet1!AH34="","",Sheet1!AH34)</f>
      </c>
    </row>
    <row r="34" spans="1:12" ht="12.75">
      <c r="A34" s="28">
        <v>31</v>
      </c>
      <c r="B34" s="33" t="str">
        <f>IF(Sheet1!I35="","",Sheet1!I35)</f>
        <v>VRL</v>
      </c>
      <c r="C34" s="25" t="str">
        <f>IF(Sheet1!X35="","",Sheet1!X35)</f>
        <v>AGND</v>
      </c>
      <c r="D34" s="25" t="str">
        <f>IF(Sheet1!Y35="","",Sheet1!Y35)</f>
        <v>AGND</v>
      </c>
      <c r="E34" s="25">
        <f>IF(Sheet1!Z35="","",Sheet1!Z35)</f>
      </c>
      <c r="F34" s="25">
        <f>IF(Sheet1!AA35="","",Sheet1!AA35)</f>
      </c>
      <c r="G34" s="25">
        <f>IF(Sheet1!AB35="","",Sheet1!AB35)</f>
      </c>
      <c r="H34" s="25">
        <f>IF(Sheet1!AC35="","",Sheet1!AC35)</f>
      </c>
      <c r="I34" s="25">
        <f>IF(Sheet1!AE35="","",Sheet1!AE35)</f>
      </c>
      <c r="J34" s="25">
        <f>IF(Sheet1!AF35="","",Sheet1!AF35)</f>
      </c>
      <c r="K34" s="25">
        <f>IF(Sheet1!AG35="","",Sheet1!AG35)</f>
      </c>
      <c r="L34" s="25">
        <f>IF(Sheet1!AH35="","",Sheet1!AH35)</f>
      </c>
    </row>
    <row r="35" spans="1:12" ht="12.75">
      <c r="A35" s="30">
        <v>32</v>
      </c>
      <c r="B35" s="34" t="str">
        <f>IF(Sheet1!I36="","",Sheet1!I36)</f>
        <v>PS3</v>
      </c>
      <c r="C35" s="26" t="str">
        <f>IF(Sheet1!X36="","",Sheet1!X36)</f>
        <v>TXD1(JB5)</v>
      </c>
      <c r="D35" s="26">
        <f>IF(Sheet1!Y36="","",Sheet1!Y36)</f>
      </c>
      <c r="E35" s="26">
        <f>IF(Sheet1!Z36="","",Sheet1!Z36)</f>
      </c>
      <c r="F35" s="26">
        <f>IF(Sheet1!AA36="","",Sheet1!AA36)</f>
      </c>
      <c r="G35" s="26">
        <f>IF(Sheet1!AB36="","",Sheet1!AB36)</f>
      </c>
      <c r="H35" s="26" t="str">
        <f>IF(Sheet1!AC36="","",Sheet1!AC36)</f>
        <v>TX SCI</v>
      </c>
      <c r="I35" s="26">
        <f>IF(Sheet1!AE36="","",Sheet1!AE36)</f>
      </c>
      <c r="J35" s="26">
        <f>IF(Sheet1!AF36="","",Sheet1!AF36)</f>
      </c>
      <c r="K35" s="26">
        <f>IF(Sheet1!AG36="","",Sheet1!AG36)</f>
      </c>
      <c r="L35" s="26">
        <f>IF(Sheet1!AH36="","",Sheet1!AH36)</f>
      </c>
    </row>
    <row r="36" spans="1:12" ht="12.75">
      <c r="A36" s="28">
        <v>33</v>
      </c>
      <c r="B36" s="33" t="str">
        <f>IF(Sheet1!I37="","",Sheet1!I37)</f>
        <v>PE4/ECLK</v>
      </c>
      <c r="C36" s="25" t="str">
        <f>IF(Sheet1!X37="","",Sheet1!X37)</f>
        <v>LCD-E/KPD-OE*</v>
      </c>
      <c r="D36" s="25">
        <f>IF(Sheet1!Y37="","",Sheet1!Y37)</f>
      </c>
      <c r="E36" s="25">
        <f>IF(Sheet1!Z37="","",Sheet1!Z37)</f>
      </c>
      <c r="F36" s="25">
        <f>IF(Sheet1!AA37="","",Sheet1!AA37)</f>
      </c>
      <c r="G36" s="25">
        <f>IF(Sheet1!AB37="","",Sheet1!AB37)</f>
      </c>
      <c r="H36" s="25">
        <f>IF(Sheet1!AC37="","",Sheet1!AC37)</f>
      </c>
      <c r="I36" s="25">
        <f>IF(Sheet1!AE37="","",Sheet1!AE37)</f>
      </c>
      <c r="J36" s="25">
        <f>IF(Sheet1!AF37="","",Sheet1!AF37)</f>
      </c>
      <c r="K36" s="25">
        <f>IF(Sheet1!AG37="","",Sheet1!AG37)</f>
      </c>
      <c r="L36" s="25" t="str">
        <f>IF(Sheet1!AH37="","",Sheet1!AH37)</f>
        <v>ECLK</v>
      </c>
    </row>
    <row r="37" spans="1:12" ht="12.75">
      <c r="A37" s="30">
        <v>34</v>
      </c>
      <c r="B37" s="34" t="str">
        <f>IF(Sheet1!I38="","",Sheet1!I38)</f>
        <v>PS2</v>
      </c>
      <c r="C37" s="26" t="str">
        <f>IF(Sheet1!X38="","",Sheet1!X38)</f>
        <v>RXD1(JB5)</v>
      </c>
      <c r="D37" s="26">
        <f>IF(Sheet1!Y38="","",Sheet1!Y38)</f>
      </c>
      <c r="E37" s="26">
        <f>IF(Sheet1!Z38="","",Sheet1!Z38)</f>
      </c>
      <c r="F37" s="26">
        <f>IF(Sheet1!AA38="","",Sheet1!AA38)</f>
      </c>
      <c r="G37" s="26">
        <f>IF(Sheet1!AB38="","",Sheet1!AB38)</f>
      </c>
      <c r="H37" s="26" t="str">
        <f>IF(Sheet1!AC38="","",Sheet1!AC38)</f>
        <v>RX SCI</v>
      </c>
      <c r="I37" s="26">
        <f>IF(Sheet1!AE38="","",Sheet1!AE38)</f>
      </c>
      <c r="J37" s="26">
        <f>IF(Sheet1!AF38="","",Sheet1!AF38)</f>
      </c>
      <c r="K37" s="26">
        <f>IF(Sheet1!AG38="","",Sheet1!AG38)</f>
      </c>
      <c r="L37" s="26">
        <f>IF(Sheet1!AH38="","",Sheet1!AH38)</f>
      </c>
    </row>
    <row r="38" spans="1:12" ht="12.75">
      <c r="A38" s="28">
        <v>35</v>
      </c>
      <c r="B38" s="33" t="str">
        <f>IF(Sheet1!I39="","",Sheet1!I39)</f>
        <v>NO CONNECTION</v>
      </c>
      <c r="C38" s="25" t="str">
        <f>IF(Sheet1!X39="","",Sheet1!X39)</f>
        <v>LED1-SEG8</v>
      </c>
      <c r="D38" s="25" t="str">
        <f>IF(Sheet1!Y39="","",Sheet1!Y39)</f>
        <v>LED SEG7</v>
      </c>
      <c r="E38" s="25" t="str">
        <f>IF(Sheet1!Z39="","",Sheet1!Z39)</f>
        <v>KEYY3</v>
      </c>
      <c r="F38" s="25">
        <f>IF(Sheet1!AA39="","",Sheet1!AA39)</f>
      </c>
      <c r="G38" s="25">
        <f>IF(Sheet1!AB39="","",Sheet1!AB39)</f>
      </c>
      <c r="H38" s="25" t="str">
        <f>IF(Sheet1!AC39="","",Sheet1!AC39)</f>
        <v>IR TX GATE</v>
      </c>
      <c r="I38" s="25" t="str">
        <f>IF(Sheet1!AE39="","",Sheet1!AE39)</f>
        <v>LIMIT INPUT Y1</v>
      </c>
      <c r="J38" s="25" t="str">
        <f>IF(Sheet1!AF39="","",Sheet1!AF39)</f>
        <v>X HALF</v>
      </c>
      <c r="K38" s="25" t="str">
        <f>IF(Sheet1!AG39="","",Sheet1!AG39)</f>
        <v>D0/D8</v>
      </c>
      <c r="L38" s="25" t="str">
        <f>IF(Sheet1!AH39="","",Sheet1!AH39)</f>
        <v>D7</v>
      </c>
    </row>
    <row r="39" spans="1:12" ht="12.75">
      <c r="A39" s="30">
        <v>36</v>
      </c>
      <c r="B39" s="34" t="str">
        <f>IF(Sheet1!I40="","",Sheet1!I40)</f>
        <v>PDLC6</v>
      </c>
      <c r="C39" s="26" t="str">
        <f>IF(Sheet1!X40="","",Sheet1!X40)</f>
        <v>LED1-SEG7</v>
      </c>
      <c r="D39" s="26" t="str">
        <f>IF(Sheet1!Y40="","",Sheet1!Y40)</f>
        <v>LED SEG6</v>
      </c>
      <c r="E39" s="26" t="str">
        <f>IF(Sheet1!Z40="","",Sheet1!Z40)</f>
        <v>KEYY2</v>
      </c>
      <c r="F39" s="26">
        <f>IF(Sheet1!AA40="","",Sheet1!AA40)</f>
      </c>
      <c r="G39" s="26">
        <f>IF(Sheet1!AB40="","",Sheet1!AB40)</f>
      </c>
      <c r="H39" s="26">
        <f>IF(Sheet1!AC40="","",Sheet1!AC40)</f>
      </c>
      <c r="I39" s="26" t="str">
        <f>IF(Sheet1!AE40="","",Sheet1!AE40)</f>
        <v>LIMIT INPUT Y0</v>
      </c>
      <c r="J39" s="26" t="str">
        <f>IF(Sheet1!AF40="","",Sheet1!AF40)</f>
        <v>Z CTRL</v>
      </c>
      <c r="K39" s="26" t="str">
        <f>IF(Sheet1!AG40="","",Sheet1!AG40)</f>
        <v>D1/D9</v>
      </c>
      <c r="L39" s="26" t="str">
        <f>IF(Sheet1!AH40="","",Sheet1!AH40)</f>
        <v>D6</v>
      </c>
    </row>
    <row r="40" spans="1:12" ht="12.75">
      <c r="A40" s="28">
        <v>37</v>
      </c>
      <c r="B40" s="33" t="str">
        <f>IF(Sheet1!I41="","",Sheet1!I41)</f>
        <v>PDLC5</v>
      </c>
      <c r="C40" s="25" t="str">
        <f>IF(Sheet1!X41="","",Sheet1!X41)</f>
        <v>LED1-SEG6</v>
      </c>
      <c r="D40" s="25" t="str">
        <f>IF(Sheet1!Y41="","",Sheet1!Y41)</f>
        <v>LED SEG5</v>
      </c>
      <c r="E40" s="25" t="str">
        <f>IF(Sheet1!Z41="","",Sheet1!Z41)</f>
        <v>KEYY1</v>
      </c>
      <c r="F40" s="25">
        <f>IF(Sheet1!AA41="","",Sheet1!AA41)</f>
      </c>
      <c r="G40" s="25">
        <f>IF(Sheet1!AB41="","",Sheet1!AB41)</f>
      </c>
      <c r="H40" s="25">
        <f>IF(Sheet1!AC41="","",Sheet1!AC41)</f>
      </c>
      <c r="I40" s="25" t="str">
        <f>IF(Sheet1!AE41="","",Sheet1!AE41)</f>
        <v>LIMIT INPUT X1</v>
      </c>
      <c r="J40" s="25" t="str">
        <f>IF(Sheet1!AF41="","",Sheet1!AF41)</f>
        <v>Y CTRL</v>
      </c>
      <c r="K40" s="25" t="str">
        <f>IF(Sheet1!AG41="","",Sheet1!AG41)</f>
        <v>D2/D10</v>
      </c>
      <c r="L40" s="25" t="str">
        <f>IF(Sheet1!AH41="","",Sheet1!AH41)</f>
        <v>D5</v>
      </c>
    </row>
    <row r="41" spans="1:12" ht="12.75">
      <c r="A41" s="30">
        <v>38</v>
      </c>
      <c r="B41" s="34" t="str">
        <f>IF(Sheet1!I42="","",Sheet1!I42)</f>
        <v>PDLC4</v>
      </c>
      <c r="C41" s="26" t="str">
        <f>IF(Sheet1!X42="","",Sheet1!X42)</f>
        <v>LED1-SEG5</v>
      </c>
      <c r="D41" s="26" t="str">
        <f>IF(Sheet1!Y42="","",Sheet1!Y42)</f>
        <v>LED SEG4</v>
      </c>
      <c r="E41" s="26" t="str">
        <f>IF(Sheet1!Z42="","",Sheet1!Z42)</f>
        <v>KEYY0</v>
      </c>
      <c r="F41" s="26" t="str">
        <f>IF(Sheet1!AA42="","",Sheet1!AA42)</f>
        <v>PD</v>
      </c>
      <c r="G41" s="26">
        <f>IF(Sheet1!AB42="","",Sheet1!AB42)</f>
      </c>
      <c r="H41" s="26">
        <f>IF(Sheet1!AC42="","",Sheet1!AC42)</f>
      </c>
      <c r="I41" s="26" t="str">
        <f>IF(Sheet1!AE42="","",Sheet1!AE42)</f>
        <v>LIMIT INPUT X0</v>
      </c>
      <c r="J41" s="26" t="str">
        <f>IF(Sheet1!AF42="","",Sheet1!AF42)</f>
        <v>X CTRL</v>
      </c>
      <c r="K41" s="26" t="str">
        <f>IF(Sheet1!AG42="","",Sheet1!AG42)</f>
        <v>D3/D11</v>
      </c>
      <c r="L41" s="26" t="str">
        <f>IF(Sheet1!AH42="","",Sheet1!AH42)</f>
        <v>D4</v>
      </c>
    </row>
    <row r="42" spans="1:12" ht="12.75">
      <c r="A42" s="28">
        <v>39</v>
      </c>
      <c r="B42" s="33" t="str">
        <f>IF(Sheet1!I43="","",Sheet1!I43)</f>
        <v>PDLC3</v>
      </c>
      <c r="C42" s="25" t="str">
        <f>IF(Sheet1!X43="","",Sheet1!X43)</f>
        <v>J8-PH3/LED1-SEG4/SPI-OE*</v>
      </c>
      <c r="D42" s="25" t="str">
        <f>IF(Sheet1!Y43="","",Sheet1!Y43)</f>
        <v>LED SEG3</v>
      </c>
      <c r="E42" s="25" t="str">
        <f>IF(Sheet1!Z43="","",Sheet1!Z43)</f>
        <v>KEYX3</v>
      </c>
      <c r="F42" s="25" t="str">
        <f>IF(Sheet1!AA43="","",Sheet1!AA43)</f>
        <v>A8</v>
      </c>
      <c r="G42" s="25">
        <f>IF(Sheet1!AB43="","",Sheet1!AB43)</f>
      </c>
      <c r="H42" s="25">
        <f>IF(Sheet1!AC43="","",Sheet1!AC43)</f>
      </c>
      <c r="I42" s="25" t="str">
        <f>IF(Sheet1!AE43="","",Sheet1!AE43)</f>
        <v>Y PHASE CTRL1</v>
      </c>
      <c r="J42" s="25" t="str">
        <f>IF(Sheet1!AF43="","",Sheet1!AF43)</f>
        <v>XYZ EN</v>
      </c>
      <c r="K42" s="25" t="str">
        <f>IF(Sheet1!AG43="","",Sheet1!AG43)</f>
        <v>D4</v>
      </c>
      <c r="L42" s="25" t="str">
        <f>IF(Sheet1!AH43="","",Sheet1!AH43)</f>
        <v>D3</v>
      </c>
    </row>
    <row r="43" spans="1:12" ht="12.75">
      <c r="A43" s="30">
        <v>40</v>
      </c>
      <c r="B43" s="34" t="str">
        <f>IF(Sheet1!I44="","",Sheet1!I44)</f>
        <v>PDLC2</v>
      </c>
      <c r="C43" s="26" t="str">
        <f>IF(Sheet1!X44="","",Sheet1!X44)</f>
        <v>J8-PH2/LED1-SEG3/SPI-S2</v>
      </c>
      <c r="D43" s="26" t="str">
        <f>IF(Sheet1!Y44="","",Sheet1!Y44)</f>
        <v>LED SEG2</v>
      </c>
      <c r="E43" s="26" t="str">
        <f>IF(Sheet1!Z44="","",Sheet1!Z44)</f>
        <v>KEYX2</v>
      </c>
      <c r="F43" s="26" t="str">
        <f>IF(Sheet1!AA44="","",Sheet1!AA44)</f>
        <v>A9</v>
      </c>
      <c r="G43" s="26">
        <f>IF(Sheet1!AB44="","",Sheet1!AB44)</f>
      </c>
      <c r="H43" s="26">
        <f>IF(Sheet1!AC44="","",Sheet1!AC44)</f>
      </c>
      <c r="I43" s="26" t="str">
        <f>IF(Sheet1!AE44="","",Sheet1!AE44)</f>
        <v>Y PHASE CTRL0</v>
      </c>
      <c r="J43" s="26" t="str">
        <f>IF(Sheet1!AF44="","",Sheet1!AF44)</f>
        <v>X LIMIT</v>
      </c>
      <c r="K43" s="26" t="str">
        <f>IF(Sheet1!AG44="","",Sheet1!AG44)</f>
        <v>D5</v>
      </c>
      <c r="L43" s="26" t="str">
        <f>IF(Sheet1!AH44="","",Sheet1!AH44)</f>
        <v>D2</v>
      </c>
    </row>
    <row r="44" spans="1:12" ht="12.75">
      <c r="A44" s="28">
        <v>41</v>
      </c>
      <c r="B44" s="33" t="str">
        <f>IF(Sheet1!I45="","",Sheet1!I45)</f>
        <v>PDLC1</v>
      </c>
      <c r="C44" s="25" t="str">
        <f>IF(Sheet1!X45="","",Sheet1!X45)</f>
        <v>J8-PH1/LED1-SEG2/SPI-S1</v>
      </c>
      <c r="D44" s="25" t="str">
        <f>IF(Sheet1!Y45="","",Sheet1!Y45)</f>
        <v>LED SEG1</v>
      </c>
      <c r="E44" s="25" t="str">
        <f>IF(Sheet1!Z45="","",Sheet1!Z45)</f>
        <v>KEYX1</v>
      </c>
      <c r="F44" s="25" t="str">
        <f>IF(Sheet1!AA45="","",Sheet1!AA45)</f>
        <v>P/R*</v>
      </c>
      <c r="G44" s="25">
        <f>IF(Sheet1!AB45="","",Sheet1!AB45)</f>
      </c>
      <c r="H44" s="25">
        <f>IF(Sheet1!AC45="","",Sheet1!AC45)</f>
      </c>
      <c r="I44" s="25" t="str">
        <f>IF(Sheet1!AE45="","",Sheet1!AE45)</f>
        <v>X PHASE CTRL1</v>
      </c>
      <c r="J44" s="25" t="str">
        <f>IF(Sheet1!AF45="","",Sheet1!AF45)</f>
        <v>Y LIMIT</v>
      </c>
      <c r="K44" s="25" t="str">
        <f>IF(Sheet1!AG45="","",Sheet1!AG45)</f>
        <v>D6</v>
      </c>
      <c r="L44" s="25" t="str">
        <f>IF(Sheet1!AH45="","",Sheet1!AH45)</f>
        <v>D1/D9</v>
      </c>
    </row>
    <row r="45" spans="1:12" ht="12.75">
      <c r="A45" s="30">
        <v>42</v>
      </c>
      <c r="B45" s="34" t="str">
        <f>IF(Sheet1!I46="","",Sheet1!I46)</f>
        <v>PDLC0</v>
      </c>
      <c r="C45" s="26" t="str">
        <f>IF(Sheet1!X46="","",Sheet1!X46)</f>
        <v>J8-PH0/LED1-SEG1/SPI-S0</v>
      </c>
      <c r="D45" s="26" t="str">
        <f>IF(Sheet1!Y46="","",Sheet1!Y46)</f>
        <v>LED SEG0</v>
      </c>
      <c r="E45" s="26" t="str">
        <f>IF(Sheet1!Z46="","",Sheet1!Z46)</f>
        <v>KEYX0</v>
      </c>
      <c r="F45" s="26" t="str">
        <f>IF(Sheet1!AA46="","",Sheet1!AA46)</f>
        <v>CE*</v>
      </c>
      <c r="G45" s="26">
        <f>IF(Sheet1!AB46="","",Sheet1!AB46)</f>
      </c>
      <c r="H45" s="26">
        <f>IF(Sheet1!AC46="","",Sheet1!AC46)</f>
      </c>
      <c r="I45" s="26" t="str">
        <f>IF(Sheet1!AE46="","",Sheet1!AE46)</f>
        <v>X PHASE CTRL0</v>
      </c>
      <c r="J45" s="26" t="str">
        <f>IF(Sheet1!AF46="","",Sheet1!AF46)</f>
        <v>Z LIMIT</v>
      </c>
      <c r="K45" s="26" t="str">
        <f>IF(Sheet1!AG46="","",Sheet1!AG46)</f>
        <v>D7</v>
      </c>
      <c r="L45" s="26" t="str">
        <f>IF(Sheet1!AH46="","",Sheet1!AH46)</f>
        <v>D0/D8</v>
      </c>
    </row>
    <row r="46" spans="1:12" ht="12.75">
      <c r="A46" s="28">
        <v>43</v>
      </c>
      <c r="B46" s="33" t="str">
        <f>IF(Sheet1!I47="","",Sheet1!I47)</f>
        <v>PE7/DBE*</v>
      </c>
      <c r="C46" s="25" t="str">
        <f>IF(Sheet1!X47="","",Sheet1!X47)</f>
        <v>PE7/LCD1-RS</v>
      </c>
      <c r="D46" s="25">
        <f>IF(Sheet1!Y47="","",Sheet1!Y47)</f>
      </c>
      <c r="E46" s="25">
        <f>IF(Sheet1!Z47="","",Sheet1!Z47)</f>
      </c>
      <c r="F46" s="25">
        <f>IF(Sheet1!AA47="","",Sheet1!AA47)</f>
      </c>
      <c r="G46" s="25">
        <f>IF(Sheet1!AB47="","",Sheet1!AB47)</f>
      </c>
      <c r="H46" s="25">
        <f>IF(Sheet1!AC47="","",Sheet1!AC47)</f>
      </c>
      <c r="I46" s="25">
        <f>IF(Sheet1!AE47="","",Sheet1!AE47)</f>
      </c>
      <c r="J46" s="25">
        <f>IF(Sheet1!AF47="","",Sheet1!AF47)</f>
      </c>
      <c r="K46" s="25">
        <f>IF(Sheet1!AG47="","",Sheet1!AG47)</f>
      </c>
      <c r="L46" s="25">
        <f>IF(Sheet1!AH47="","",Sheet1!AH47)</f>
      </c>
    </row>
    <row r="47" spans="1:12" ht="12.75">
      <c r="A47" s="30">
        <v>44</v>
      </c>
      <c r="B47" s="34" t="str">
        <f>IF(Sheet1!I48="","",Sheet1!I48)</f>
        <v>RESET*</v>
      </c>
      <c r="C47" s="26" t="str">
        <f>IF(Sheet1!X48="","",Sheet1!X48)</f>
        <v>RESET*</v>
      </c>
      <c r="D47" s="26">
        <f>IF(Sheet1!Y48="","",Sheet1!Y48)</f>
      </c>
      <c r="E47" s="26">
        <f>IF(Sheet1!Z48="","",Sheet1!Z48)</f>
      </c>
      <c r="F47" s="26">
        <f>IF(Sheet1!AA48="","",Sheet1!AA48)</f>
      </c>
      <c r="G47" s="26">
        <f>IF(Sheet1!AB48="","",Sheet1!AB48)</f>
      </c>
      <c r="H47" s="26">
        <f>IF(Sheet1!AC48="","",Sheet1!AC48)</f>
      </c>
      <c r="I47" s="26">
        <f>IF(Sheet1!AE48="","",Sheet1!AE48)</f>
      </c>
      <c r="J47" s="26" t="str">
        <f>IF(Sheet1!AF48="","",Sheet1!AF48)</f>
        <v>RESET*</v>
      </c>
      <c r="K47" s="26">
        <f>IF(Sheet1!AG48="","",Sheet1!AG48)</f>
      </c>
      <c r="L47" s="26">
        <f>IF(Sheet1!AH48="","",Sheet1!AH48)</f>
      </c>
    </row>
    <row r="48" spans="1:12" ht="12.75">
      <c r="A48" s="28">
        <v>45</v>
      </c>
      <c r="B48" s="33" t="str">
        <f>IF(Sheet1!I49="","",Sheet1!I49)</f>
        <v>XIRQ*</v>
      </c>
      <c r="C48" s="25" t="str">
        <f>IF(Sheet1!X49="","",Sheet1!X49)</f>
        <v>XIRQ*</v>
      </c>
      <c r="D48" s="25">
        <f>IF(Sheet1!Y49="","",Sheet1!Y49)</f>
      </c>
      <c r="E48" s="25">
        <f>IF(Sheet1!Z49="","",Sheet1!Z49)</f>
      </c>
      <c r="F48" s="25">
        <f>IF(Sheet1!AA49="","",Sheet1!AA49)</f>
      </c>
      <c r="G48" s="25">
        <f>IF(Sheet1!AB49="","",Sheet1!AB49)</f>
      </c>
      <c r="H48" s="25">
        <f>IF(Sheet1!AC49="","",Sheet1!AC49)</f>
      </c>
      <c r="I48" s="25">
        <f>IF(Sheet1!AE49="","",Sheet1!AE49)</f>
      </c>
      <c r="J48" s="25">
        <f>IF(Sheet1!AF49="","",Sheet1!AF49)</f>
      </c>
      <c r="K48" s="25">
        <f>IF(Sheet1!AG49="","",Sheet1!AG49)</f>
      </c>
      <c r="L48" s="25">
        <f>IF(Sheet1!AH49="","",Sheet1!AH49)</f>
      </c>
    </row>
    <row r="49" spans="1:12" ht="12.75">
      <c r="A49" s="30">
        <v>46</v>
      </c>
      <c r="B49" s="34" t="str">
        <f>IF(Sheet1!I50="","",Sheet1!I50)</f>
        <v>IRQ*</v>
      </c>
      <c r="C49" s="26" t="str">
        <f>IF(Sheet1!X50="","",Sheet1!X50)</f>
        <v>IRQ*/KEY-DA*</v>
      </c>
      <c r="D49" s="26">
        <f>IF(Sheet1!Y50="","",Sheet1!Y50)</f>
      </c>
      <c r="E49" s="26" t="str">
        <f>IF(Sheet1!Z50="","",Sheet1!Z50)</f>
        <v>KSTRB</v>
      </c>
      <c r="F49" s="26">
        <f>IF(Sheet1!AA50="","",Sheet1!AA50)</f>
      </c>
      <c r="G49" s="26">
        <f>IF(Sheet1!AB50="","",Sheet1!AB50)</f>
      </c>
      <c r="H49" s="26" t="str">
        <f>IF(Sheet1!AC50="","",Sheet1!AC50)</f>
        <v>IR RX</v>
      </c>
      <c r="I49" s="26" t="str">
        <f>IF(Sheet1!AE50="","",Sheet1!AE50)</f>
        <v>LIMITS</v>
      </c>
      <c r="J49" s="26" t="str">
        <f>IF(Sheet1!AF50="","",Sheet1!AF50)</f>
        <v>LIMITS</v>
      </c>
      <c r="K49" s="26">
        <f>IF(Sheet1!AG50="","",Sheet1!AG50)</f>
      </c>
      <c r="L49" s="26">
        <f>IF(Sheet1!AH50="","",Sheet1!AH50)</f>
      </c>
    </row>
    <row r="50" spans="1:12" ht="12.75">
      <c r="A50" s="28">
        <v>47</v>
      </c>
      <c r="B50" s="33" t="str">
        <f>IF(Sheet1!I51="","",Sheet1!I51)</f>
        <v>VCC (+5V)</v>
      </c>
      <c r="C50" s="25" t="str">
        <f>IF(Sheet1!X51="","",Sheet1!X51)</f>
        <v>VCC (+5V)</v>
      </c>
      <c r="D50" s="25" t="str">
        <f>IF(Sheet1!Y51="","",Sheet1!Y51)</f>
        <v>VCC (+5V)</v>
      </c>
      <c r="E50" s="25" t="str">
        <f>IF(Sheet1!Z51="","",Sheet1!Z51)</f>
        <v>VCC (+5V)</v>
      </c>
      <c r="F50" s="25" t="str">
        <f>IF(Sheet1!AA51="","",Sheet1!AA51)</f>
        <v>VCC (+5V)</v>
      </c>
      <c r="G50" s="25" t="str">
        <f>IF(Sheet1!AB51="","",Sheet1!AB51)</f>
        <v>VCC (+5V)</v>
      </c>
      <c r="H50" s="25" t="str">
        <f>IF(Sheet1!AC51="","",Sheet1!AC51)</f>
        <v>VCC (+5V)</v>
      </c>
      <c r="I50" s="25" t="str">
        <f>IF(Sheet1!AE51="","",Sheet1!AE51)</f>
        <v>VCC (+5V)</v>
      </c>
      <c r="J50" s="25" t="str">
        <f>IF(Sheet1!AF51="","",Sheet1!AF51)</f>
        <v>VCC (+5V)</v>
      </c>
      <c r="K50" s="25" t="str">
        <f>IF(Sheet1!AG51="","",Sheet1!AG51)</f>
        <v>VCC (+5V)</v>
      </c>
      <c r="L50" s="25" t="str">
        <f>IF(Sheet1!AH51="","",Sheet1!AH51)</f>
        <v>VCC (+5V)</v>
      </c>
    </row>
    <row r="51" spans="1:12" ht="12.75">
      <c r="A51" s="30">
        <v>48</v>
      </c>
      <c r="B51" s="34" t="str">
        <f>IF(Sheet1!I52="","",Sheet1!I52)</f>
        <v>PS0/RXD0</v>
      </c>
      <c r="C51" s="26" t="str">
        <f>IF(Sheet1!X52="","",Sheet1!X52)</f>
        <v>RXD0</v>
      </c>
      <c r="D51" s="26" t="str">
        <f>IF(Sheet1!Y52="","",Sheet1!Y52)</f>
        <v>LED D3 RED</v>
      </c>
      <c r="E51" s="26" t="str">
        <f>IF(Sheet1!Z52="","",Sheet1!Z52)</f>
        <v>LED D3 RED</v>
      </c>
      <c r="F51" s="26">
        <f>IF(Sheet1!AA52="","",Sheet1!AA52)</f>
      </c>
      <c r="G51" s="26">
        <f>IF(Sheet1!AB52="","",Sheet1!AB52)</f>
      </c>
      <c r="H51" s="26">
        <f>IF(Sheet1!AC52="","",Sheet1!AC52)</f>
      </c>
      <c r="I51" s="26">
        <f>IF(Sheet1!AE52="","",Sheet1!AE52)</f>
      </c>
      <c r="J51" s="26">
        <f>IF(Sheet1!AF52="","",Sheet1!AF52)</f>
      </c>
      <c r="K51" s="26">
        <f>IF(Sheet1!AG52="","",Sheet1!AG52)</f>
      </c>
      <c r="L51" s="26">
        <f>IF(Sheet1!AH52="","",Sheet1!AH52)</f>
      </c>
    </row>
    <row r="52" spans="1:12" ht="12.75">
      <c r="A52" s="28">
        <v>49</v>
      </c>
      <c r="B52" s="33" t="str">
        <f>IF(Sheet1!I53="","",Sheet1!I53)</f>
        <v>GROUND</v>
      </c>
      <c r="C52" s="25" t="str">
        <f>IF(Sheet1!X53="","",Sheet1!X53)</f>
        <v>GROUND</v>
      </c>
      <c r="D52" s="25" t="str">
        <f>IF(Sheet1!Y53="","",Sheet1!Y53)</f>
        <v>GROUND</v>
      </c>
      <c r="E52" s="25" t="str">
        <f>IF(Sheet1!Z53="","",Sheet1!Z53)</f>
        <v>GROUND</v>
      </c>
      <c r="F52" s="25" t="str">
        <f>IF(Sheet1!AA53="","",Sheet1!AA53)</f>
        <v>GROUND</v>
      </c>
      <c r="G52" s="25" t="str">
        <f>IF(Sheet1!AB53="","",Sheet1!AB53)</f>
        <v>GROUND</v>
      </c>
      <c r="H52" s="25" t="str">
        <f>IF(Sheet1!AC53="","",Sheet1!AC53)</f>
        <v>GROUND</v>
      </c>
      <c r="I52" s="25" t="str">
        <f>IF(Sheet1!AE53="","",Sheet1!AE53)</f>
        <v>GROUND</v>
      </c>
      <c r="J52" s="25" t="str">
        <f>IF(Sheet1!AF53="","",Sheet1!AF53)</f>
        <v>GROUND</v>
      </c>
      <c r="K52" s="25" t="str">
        <f>IF(Sheet1!AG53="","",Sheet1!AG53)</f>
        <v>GROUND</v>
      </c>
      <c r="L52" s="25" t="str">
        <f>IF(Sheet1!AH53="","",Sheet1!AH53)</f>
        <v>GROUND</v>
      </c>
    </row>
    <row r="53" spans="1:12" ht="12.75">
      <c r="A53" s="30">
        <v>50</v>
      </c>
      <c r="B53" s="34" t="str">
        <f>IF(Sheet1!I54="","",Sheet1!I54)</f>
        <v>GROUND</v>
      </c>
      <c r="C53" s="26" t="str">
        <f>IF(Sheet1!X54="","",Sheet1!X54)</f>
        <v>GROUND</v>
      </c>
      <c r="D53" s="26" t="str">
        <f>IF(Sheet1!Y54="","",Sheet1!Y54)</f>
        <v>GROUND</v>
      </c>
      <c r="E53" s="26" t="str">
        <f>IF(Sheet1!Z54="","",Sheet1!Z54)</f>
        <v>GROUND</v>
      </c>
      <c r="F53" s="26" t="str">
        <f>IF(Sheet1!AA54="","",Sheet1!AA54)</f>
        <v>GROUND</v>
      </c>
      <c r="G53" s="26" t="str">
        <f>IF(Sheet1!AB54="","",Sheet1!AB54)</f>
        <v>GROUND</v>
      </c>
      <c r="H53" s="26" t="str">
        <f>IF(Sheet1!AC54="","",Sheet1!AC54)</f>
        <v>GROUND</v>
      </c>
      <c r="I53" s="26" t="str">
        <f>IF(Sheet1!AE54="","",Sheet1!AE54)</f>
        <v>GROUND</v>
      </c>
      <c r="J53" s="26" t="str">
        <f>IF(Sheet1!AF54="","",Sheet1!AF54)</f>
        <v>GROUND</v>
      </c>
      <c r="K53" s="26" t="str">
        <f>IF(Sheet1!AG54="","",Sheet1!AG54)</f>
        <v>GROUND</v>
      </c>
      <c r="L53" s="26" t="str">
        <f>IF(Sheet1!AH54="","",Sheet1!AH54)</f>
        <v>GROUND</v>
      </c>
    </row>
    <row r="54" spans="1:12" ht="12.75">
      <c r="A54" s="30"/>
      <c r="B54" s="31"/>
      <c r="C54" s="31"/>
      <c r="D54" s="30"/>
      <c r="E54" s="30"/>
      <c r="F54" s="30"/>
      <c r="G54" s="30"/>
      <c r="H54" s="30"/>
      <c r="I54" s="31"/>
      <c r="J54" s="31"/>
      <c r="K54" s="31"/>
      <c r="L54" s="31"/>
    </row>
  </sheetData>
  <sheetProtection/>
  <mergeCells count="2">
    <mergeCell ref="A2:B2"/>
    <mergeCell ref="C2:L2"/>
  </mergeCells>
  <printOptions/>
  <pageMargins left="0.21" right="0.11" top="0.89" bottom="1" header="0.5" footer="0.5"/>
  <pageSetup fitToHeight="1" fitToWidth="1" horizontalDpi="600" verticalDpi="6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Techarts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dc:creator>
  <cp:keywords/>
  <dc:description/>
  <cp:lastModifiedBy>Erol</cp:lastModifiedBy>
  <cp:lastPrinted>2011-10-31T20:00:38Z</cp:lastPrinted>
  <dcterms:created xsi:type="dcterms:W3CDTF">2005-11-24T22:02:21Z</dcterms:created>
  <dcterms:modified xsi:type="dcterms:W3CDTF">2011-11-07T15:56:15Z</dcterms:modified>
  <cp:category/>
  <cp:version/>
  <cp:contentType/>
  <cp:contentStatus/>
</cp:coreProperties>
</file>